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filterPrivacy="1" codeName="ЭтаКнига" defaultThemeVersion="124226"/>
  <xr:revisionPtr revIDLastSave="0" documentId="13_ncr:1_{7DEF3D82-2436-4800-AEFC-57777C8F2627}" xr6:coauthVersionLast="47" xr6:coauthVersionMax="47" xr10:uidLastSave="{00000000-0000-0000-0000-000000000000}"/>
  <bookViews>
    <workbookView xWindow="-120" yWindow="-120" windowWidth="29040" windowHeight="15840" firstSheet="1" activeTab="6" xr2:uid="{00000000-000D-0000-FFFF-FFFF00000000}"/>
  </bookViews>
  <sheets>
    <sheet name="пустотка 1500 с НДС " sheetId="40" r:id="rId1"/>
    <sheet name="пустотка 1200 с НДС" sheetId="44" r:id="rId2"/>
    <sheet name="пустотка 1000 с НДС" sheetId="43" r:id="rId3"/>
    <sheet name="Бетон  с НДС 2024 (2)" sheetId="55" r:id="rId4"/>
    <sheet name="Лаборат.услуги08.02.24" sheetId="52" r:id="rId5"/>
    <sheet name="ФБС с НДС" sheetId="25" r:id="rId6"/>
    <sheet name="перемычки с НДС " sheetId="26" r:id="rId7"/>
  </sheets>
  <definedNames>
    <definedName name="_xlnm.Print_Area" localSheetId="6">'перемычки с НДС '!$A$2:$H$64</definedName>
    <definedName name="_xlnm.Print_Area" localSheetId="2">'пустотка 1000 с НДС'!$A$1:$F$95</definedName>
    <definedName name="_xlnm.Print_Area" localSheetId="1">'пустотка 1200 с НДС'!$A$19:$F$93</definedName>
    <definedName name="_xlnm.Print_Area" localSheetId="0">'пустотка 1500 с НДС '!$A$19:$F$93</definedName>
    <definedName name="_xlnm.Print_Area" localSheetId="5">'ФБС с НДС'!$C$2:$H$129</definedName>
  </definedNames>
  <calcPr calcId="191029"/>
</workbook>
</file>

<file path=xl/calcChain.xml><?xml version="1.0" encoding="utf-8"?>
<calcChain xmlns="http://schemas.openxmlformats.org/spreadsheetml/2006/main">
  <c r="E63" i="44" l="1"/>
  <c r="E93" i="44"/>
  <c r="E92" i="44"/>
  <c r="E91" i="44"/>
  <c r="E90" i="44"/>
  <c r="E89" i="44"/>
  <c r="E88" i="44"/>
  <c r="E87" i="44"/>
  <c r="E86" i="44"/>
  <c r="E85" i="44"/>
  <c r="E84" i="44"/>
  <c r="E83" i="44"/>
  <c r="E82" i="44"/>
  <c r="E81" i="44"/>
  <c r="E80" i="44"/>
  <c r="E79" i="44"/>
  <c r="E78" i="44"/>
  <c r="E77" i="44"/>
  <c r="E76" i="44"/>
  <c r="E75" i="44"/>
  <c r="E74" i="44"/>
  <c r="E73" i="44"/>
  <c r="E72" i="44"/>
  <c r="E71" i="44"/>
  <c r="E70" i="44"/>
  <c r="E69" i="44"/>
  <c r="E66" i="44"/>
  <c r="E65" i="44"/>
  <c r="E64" i="44"/>
  <c r="E62" i="44"/>
  <c r="E61" i="44"/>
  <c r="E60" i="44"/>
  <c r="E59" i="44"/>
  <c r="E58" i="44"/>
  <c r="E57" i="44"/>
  <c r="E56" i="44"/>
  <c r="E55" i="44"/>
  <c r="E54" i="44"/>
  <c r="E53" i="44"/>
  <c r="E52" i="44"/>
  <c r="E51" i="44"/>
  <c r="E50" i="44"/>
  <c r="E49" i="44"/>
  <c r="E48" i="44"/>
  <c r="E47" i="44"/>
  <c r="E46" i="44"/>
  <c r="E45" i="44"/>
  <c r="E44" i="44"/>
  <c r="E43" i="44"/>
  <c r="E42" i="44"/>
  <c r="E41" i="44"/>
  <c r="E40" i="44"/>
  <c r="E39" i="44"/>
  <c r="E38" i="44"/>
  <c r="E37" i="44"/>
  <c r="E36" i="44"/>
  <c r="E35" i="44"/>
  <c r="E34" i="44"/>
  <c r="E33" i="44"/>
  <c r="E32" i="44"/>
  <c r="E31" i="44"/>
  <c r="E30" i="44"/>
  <c r="E29" i="44"/>
  <c r="E28" i="44"/>
  <c r="E27" i="44"/>
  <c r="E26" i="44"/>
  <c r="E25" i="44"/>
  <c r="E24" i="44"/>
  <c r="E23" i="44"/>
  <c r="E22" i="44"/>
  <c r="E93" i="43"/>
  <c r="E92" i="43"/>
  <c r="E91" i="43"/>
  <c r="E90" i="43"/>
  <c r="E89" i="43"/>
  <c r="E88" i="43"/>
  <c r="E87" i="43"/>
  <c r="E86" i="43"/>
  <c r="E85" i="43"/>
  <c r="E84" i="43"/>
  <c r="E83" i="43"/>
  <c r="E82" i="43"/>
  <c r="E81" i="43"/>
  <c r="E80" i="43"/>
  <c r="E79" i="43"/>
  <c r="E78" i="43"/>
  <c r="E77" i="43"/>
  <c r="E76" i="43"/>
  <c r="E75" i="43"/>
  <c r="E74" i="43"/>
  <c r="E73" i="43"/>
  <c r="E72" i="43"/>
  <c r="E71" i="43"/>
  <c r="E70" i="43"/>
  <c r="E69" i="43"/>
  <c r="E68" i="43"/>
  <c r="E67" i="43"/>
  <c r="E66" i="43"/>
  <c r="E65" i="43"/>
  <c r="E64" i="43"/>
  <c r="E63" i="43"/>
  <c r="E62" i="43"/>
  <c r="E61" i="43"/>
  <c r="E60" i="43"/>
  <c r="E59" i="43"/>
  <c r="E58" i="43"/>
  <c r="E57" i="43"/>
  <c r="E56" i="43"/>
  <c r="E55" i="43"/>
  <c r="E54" i="43"/>
  <c r="E53" i="43"/>
  <c r="E52" i="43"/>
  <c r="E51" i="43"/>
  <c r="E48" i="43"/>
  <c r="E47" i="43"/>
  <c r="E46" i="43"/>
  <c r="E45" i="43"/>
  <c r="E44" i="43"/>
  <c r="E43" i="43"/>
  <c r="E42" i="43"/>
  <c r="E41" i="43"/>
  <c r="E40" i="43"/>
  <c r="E39" i="43"/>
  <c r="E38" i="43"/>
  <c r="E37" i="43"/>
  <c r="E36" i="43"/>
  <c r="E35" i="43"/>
  <c r="E34" i="43"/>
  <c r="E33" i="43"/>
  <c r="E32" i="43"/>
  <c r="E31" i="43"/>
  <c r="E30" i="43"/>
  <c r="E29" i="43"/>
  <c r="E28" i="43"/>
  <c r="E27" i="43"/>
  <c r="E26" i="43"/>
  <c r="E25" i="43"/>
  <c r="E24" i="43"/>
  <c r="E23" i="43"/>
  <c r="E22" i="43"/>
  <c r="E22" i="40" l="1"/>
  <c r="E25" i="40"/>
  <c r="E26" i="40"/>
  <c r="E27" i="40"/>
  <c r="E28" i="40"/>
  <c r="E29" i="40"/>
  <c r="E30" i="40"/>
  <c r="E31" i="40"/>
  <c r="E32" i="40"/>
  <c r="E33" i="40"/>
  <c r="E34" i="40"/>
  <c r="E35" i="40"/>
  <c r="E36" i="40"/>
  <c r="E37" i="40"/>
  <c r="E38" i="40"/>
  <c r="E39" i="40"/>
  <c r="E40" i="40"/>
  <c r="E41" i="40"/>
  <c r="E42" i="40"/>
  <c r="E43" i="40"/>
  <c r="E44" i="40"/>
  <c r="E45" i="40"/>
  <c r="E46" i="40"/>
  <c r="E47" i="40"/>
  <c r="E48" i="40"/>
  <c r="E49" i="40"/>
  <c r="E50" i="40"/>
  <c r="E51" i="40"/>
  <c r="E52" i="40"/>
  <c r="E53" i="40"/>
  <c r="E54" i="40"/>
  <c r="E55" i="40"/>
  <c r="E56" i="40"/>
  <c r="E57" i="40"/>
  <c r="E58" i="40"/>
  <c r="E59" i="40"/>
  <c r="E60" i="40"/>
  <c r="E61" i="40"/>
  <c r="E62" i="40"/>
  <c r="E63" i="40"/>
  <c r="E64" i="40"/>
  <c r="E65" i="40"/>
  <c r="E66" i="40"/>
  <c r="E69" i="40"/>
  <c r="E70" i="40"/>
  <c r="E71" i="40"/>
  <c r="E72" i="40"/>
  <c r="E73" i="40"/>
  <c r="E74" i="40"/>
  <c r="E75" i="40"/>
  <c r="E76" i="40"/>
  <c r="E77" i="40"/>
  <c r="E78" i="40"/>
  <c r="E79" i="40"/>
  <c r="E80" i="40"/>
  <c r="E81" i="40"/>
  <c r="E82" i="40"/>
  <c r="E83" i="40"/>
  <c r="E84" i="40"/>
  <c r="E85" i="40"/>
  <c r="E86" i="40"/>
  <c r="E87" i="40"/>
  <c r="E88" i="40"/>
  <c r="E89" i="40"/>
  <c r="E90" i="40"/>
  <c r="E91" i="40"/>
  <c r="E92" i="40"/>
  <c r="E93" i="40"/>
  <c r="E24" i="40"/>
  <c r="E23" i="40"/>
</calcChain>
</file>

<file path=xl/sharedStrings.xml><?xml version="1.0" encoding="utf-8"?>
<sst xmlns="http://schemas.openxmlformats.org/spreadsheetml/2006/main" count="681" uniqueCount="544">
  <si>
    <t>Марка изделия</t>
  </si>
  <si>
    <t>1ПБ 13-1п</t>
  </si>
  <si>
    <t>1ПБ 16-1п</t>
  </si>
  <si>
    <t>2ПБ 10-1п</t>
  </si>
  <si>
    <t>2ПБ 13-1п</t>
  </si>
  <si>
    <t>2ПБ 16-2п</t>
  </si>
  <si>
    <t>2ПБ 17-2п</t>
  </si>
  <si>
    <t>2ПБ 19-3п</t>
  </si>
  <si>
    <t>2ПБ 22-3п</t>
  </si>
  <si>
    <t>2ПБ 25-3п</t>
  </si>
  <si>
    <t>2ПБ 26-4п</t>
  </si>
  <si>
    <t>2ПБ 29-4п</t>
  </si>
  <si>
    <t>2ПБ 30-4п</t>
  </si>
  <si>
    <t>Перемычки брусковые рядовые</t>
  </si>
  <si>
    <t>Перемычки брусковые несущие</t>
  </si>
  <si>
    <t>3ПБ 18-8п</t>
  </si>
  <si>
    <t>3ПБ 21-8п</t>
  </si>
  <si>
    <t>3ПБ 25-8п</t>
  </si>
  <si>
    <t>3ПБ 27-8п</t>
  </si>
  <si>
    <t>3ПБ 30-8п</t>
  </si>
  <si>
    <t>3ПБ 34-4п</t>
  </si>
  <si>
    <t>3ПБ 36-4п</t>
  </si>
  <si>
    <t>3ПБ 39-8п</t>
  </si>
  <si>
    <t>Перемычки брусковые несущие усиленные</t>
  </si>
  <si>
    <t>3ПБ 13-37п</t>
  </si>
  <si>
    <t>3ПБ 16-37п</t>
  </si>
  <si>
    <t>3ПБ 18-37п</t>
  </si>
  <si>
    <t>4ПБ 30-4п</t>
  </si>
  <si>
    <t>4ПБ 44-8п</t>
  </si>
  <si>
    <t>4ПБ 48-8п</t>
  </si>
  <si>
    <t>4ПБ 60-8п</t>
  </si>
  <si>
    <t>5ПБ 21-27п</t>
  </si>
  <si>
    <t>5ПБ 18-27п</t>
  </si>
  <si>
    <t>5ПБ 25-37п</t>
  </si>
  <si>
    <t>5ПБ 25-27п</t>
  </si>
  <si>
    <t>5ПБ 27-27п</t>
  </si>
  <si>
    <t>5ПБ 27-37п</t>
  </si>
  <si>
    <t>5ПБ 30-27п</t>
  </si>
  <si>
    <t>5ПБ 30-37п</t>
  </si>
  <si>
    <t>5ПБ 31-27п</t>
  </si>
  <si>
    <t>5ПБ 36-20п</t>
  </si>
  <si>
    <t>Расчетная нагрузка кгс/м</t>
  </si>
  <si>
    <t>Фундаментные блоки</t>
  </si>
  <si>
    <t>ФБС 6.4.6</t>
  </si>
  <si>
    <t>ФБС 6.5.6</t>
  </si>
  <si>
    <t>ФБС 6.6.6</t>
  </si>
  <si>
    <t>ФБС 8.4.6</t>
  </si>
  <si>
    <t>ФБС 8.5.6</t>
  </si>
  <si>
    <t>ФБС 8.6.6</t>
  </si>
  <si>
    <t>ФБС 9.3.6</t>
  </si>
  <si>
    <t>ФБС 9.4.6</t>
  </si>
  <si>
    <t>ФБС 9.5.6</t>
  </si>
  <si>
    <t>ФБС 9.6.6</t>
  </si>
  <si>
    <t>ФБС 12.4.6</t>
  </si>
  <si>
    <t>ФБС 12.3.6</t>
  </si>
  <si>
    <t>ФБС 12.5.6</t>
  </si>
  <si>
    <t>ФБС 12.6.6</t>
  </si>
  <si>
    <t>ФБС 24.3.6</t>
  </si>
  <si>
    <t>ФБС 24.4.6</t>
  </si>
  <si>
    <t>ФБС 24.5.6</t>
  </si>
  <si>
    <t>ФБС 24.6.6</t>
  </si>
  <si>
    <t>Длина      мм</t>
  </si>
  <si>
    <t>Ширина     мм</t>
  </si>
  <si>
    <t>Высота      мм</t>
  </si>
  <si>
    <t>Масса     тн</t>
  </si>
  <si>
    <t>Сваи</t>
  </si>
  <si>
    <t>С 60.30.6</t>
  </si>
  <si>
    <t>С 70.30.8</t>
  </si>
  <si>
    <t>С 80.30.6</t>
  </si>
  <si>
    <t>С 90.30.6</t>
  </si>
  <si>
    <t>С 100.30.6</t>
  </si>
  <si>
    <t>С 100.30.8</t>
  </si>
  <si>
    <t>С 110.30.8</t>
  </si>
  <si>
    <t>С 120.30.8</t>
  </si>
  <si>
    <t>Плиты дорожные</t>
  </si>
  <si>
    <t>ПД 3*1,2</t>
  </si>
  <si>
    <t>ПД 3*1,5</t>
  </si>
  <si>
    <t>Плиты перекрытия</t>
  </si>
  <si>
    <t>ПБ 17.12.8</t>
  </si>
  <si>
    <t>ПБ 17.15.8</t>
  </si>
  <si>
    <t>ПБ 18.15.8</t>
  </si>
  <si>
    <t>ПБ 18.12.8</t>
  </si>
  <si>
    <t>ПБ 19.12.8</t>
  </si>
  <si>
    <t>ПБ 19.15.8</t>
  </si>
  <si>
    <t>ПБ 20.12.8</t>
  </si>
  <si>
    <t>ПБ 20.15.8</t>
  </si>
  <si>
    <t>ПБ 21.12.8</t>
  </si>
  <si>
    <t>ПБ 21.15.8</t>
  </si>
  <si>
    <t>ПБ 22.12.8</t>
  </si>
  <si>
    <t>ПБ 22.15.8</t>
  </si>
  <si>
    <t>ПБ 23.12.8</t>
  </si>
  <si>
    <t>ПБ 23.15.8</t>
  </si>
  <si>
    <t>ПБ 24.12.8</t>
  </si>
  <si>
    <t>ПБ 24.15.8</t>
  </si>
  <si>
    <t>ПБ 25.12.8</t>
  </si>
  <si>
    <t>ПБ 25.15.8</t>
  </si>
  <si>
    <t>ПБ 26.12.8</t>
  </si>
  <si>
    <t>ПБ 26.15.8</t>
  </si>
  <si>
    <t>ПБ 27.12.8</t>
  </si>
  <si>
    <t>ПБ 27.15.8</t>
  </si>
  <si>
    <t>ПБ 28.12.8</t>
  </si>
  <si>
    <t>ПБ 28.15.8</t>
  </si>
  <si>
    <t>ПБ 29.12.8</t>
  </si>
  <si>
    <t>ПБ 29.15.8</t>
  </si>
  <si>
    <t>ПБ 30.12.8</t>
  </si>
  <si>
    <t>ПБ 30.15.8</t>
  </si>
  <si>
    <t>ПБ 31.12.8</t>
  </si>
  <si>
    <t>ПБ 31.15.8</t>
  </si>
  <si>
    <t>ПБ 32.12.8</t>
  </si>
  <si>
    <t>ПБ 32.15.8</t>
  </si>
  <si>
    <t>ПБ 33.12.8</t>
  </si>
  <si>
    <t>ПБ 33.15.8</t>
  </si>
  <si>
    <t>ПБ 34.12.8</t>
  </si>
  <si>
    <t>ПБ 34.15.8</t>
  </si>
  <si>
    <t>ПБ 35.12.8</t>
  </si>
  <si>
    <t>ПБ 35.15.8</t>
  </si>
  <si>
    <t>ПБ 36.12.8</t>
  </si>
  <si>
    <t>ПБ 36.15.8</t>
  </si>
  <si>
    <t>ПБ 37.12.8</t>
  </si>
  <si>
    <t>ПБ 37.15.8</t>
  </si>
  <si>
    <t>ПБ 38.12.8</t>
  </si>
  <si>
    <t>ПБ 38.15.8</t>
  </si>
  <si>
    <t>ПБ 39.12.8</t>
  </si>
  <si>
    <t>ПБ 39.15.8</t>
  </si>
  <si>
    <t>ПБ 40.12.8</t>
  </si>
  <si>
    <t>ПБ 40.15.8</t>
  </si>
  <si>
    <t>ПБ 41.12.8</t>
  </si>
  <si>
    <t>ПБ 41.15.8</t>
  </si>
  <si>
    <t>ПБ 42.12.8</t>
  </si>
  <si>
    <t>ПБ 42.15.8</t>
  </si>
  <si>
    <t>ПБ 43.12.8</t>
  </si>
  <si>
    <t>ПБ 43.15.8</t>
  </si>
  <si>
    <t>ПБ 44.12.8</t>
  </si>
  <si>
    <t>ПБ 44.15.8</t>
  </si>
  <si>
    <t>ПБ 45.12.8</t>
  </si>
  <si>
    <t>ПБ 45.15.8</t>
  </si>
  <si>
    <t>ПБ 46.12.8</t>
  </si>
  <si>
    <t>ПБ 46.15.8</t>
  </si>
  <si>
    <t>ПБ 47.12.8</t>
  </si>
  <si>
    <t>ПБ 47.15.8</t>
  </si>
  <si>
    <t>ПБ 48.12.8</t>
  </si>
  <si>
    <t>ПБ 48.15.8</t>
  </si>
  <si>
    <t>ПБ 49.12.8</t>
  </si>
  <si>
    <t>ПБ 49.15.8</t>
  </si>
  <si>
    <t>ПБ 50.12.8</t>
  </si>
  <si>
    <t>ПБ 50.15.8</t>
  </si>
  <si>
    <t>ПБ 51.12.8</t>
  </si>
  <si>
    <t>ПБ 51.15.8</t>
  </si>
  <si>
    <t>ПБ 52.12.8</t>
  </si>
  <si>
    <t>ПБ 52.15.8</t>
  </si>
  <si>
    <t>ПБ 53.12.8</t>
  </si>
  <si>
    <t>ПБ 53.15.8</t>
  </si>
  <si>
    <t>ПБ 54.12.8</t>
  </si>
  <si>
    <t>ПБ 54.15.8</t>
  </si>
  <si>
    <t>ПБ 55.12.8</t>
  </si>
  <si>
    <t>ПБ 55.15.8</t>
  </si>
  <si>
    <t>ПБ 56.12.8</t>
  </si>
  <si>
    <t>ПБ 56.15.8</t>
  </si>
  <si>
    <t>ПБ 57.12.8</t>
  </si>
  <si>
    <t>ПБ 57.15.8</t>
  </si>
  <si>
    <t>ПБ 58.12.8</t>
  </si>
  <si>
    <t>ПБ 58.15.8</t>
  </si>
  <si>
    <t>ПБ 59.12.8</t>
  </si>
  <si>
    <t>ПБ 59.15.8</t>
  </si>
  <si>
    <t>ПБ 60.12.8</t>
  </si>
  <si>
    <t>ПБ 60.15.8</t>
  </si>
  <si>
    <t>ПБ 61.12.8</t>
  </si>
  <si>
    <t>ПБ 61.15.8</t>
  </si>
  <si>
    <t>ПБ 62.12.8</t>
  </si>
  <si>
    <t>ПБ 62.15.8</t>
  </si>
  <si>
    <t>ПБ 63.12.8</t>
  </si>
  <si>
    <t>ПБ 63.15.8</t>
  </si>
  <si>
    <t>ПБ 64.12.8</t>
  </si>
  <si>
    <t>ПБ 64.15.8</t>
  </si>
  <si>
    <t>ПБ 65.12.8</t>
  </si>
  <si>
    <t>ПБ 65.15.8</t>
  </si>
  <si>
    <t>ПБ 66.12.8</t>
  </si>
  <si>
    <t>ПБ 66.15.8</t>
  </si>
  <si>
    <t>ПБ 67.12.8</t>
  </si>
  <si>
    <t>ПБ 67.15.8</t>
  </si>
  <si>
    <t>ПБ 68.12.8</t>
  </si>
  <si>
    <t>ПБ 68.15.8</t>
  </si>
  <si>
    <t>ПБ 69.12.8</t>
  </si>
  <si>
    <t>ПБ 69.15.8</t>
  </si>
  <si>
    <t>ПБ 70.12.8</t>
  </si>
  <si>
    <t>ПБ 70.15.8</t>
  </si>
  <si>
    <t>ПБ 71.12.8</t>
  </si>
  <si>
    <t>ПБ 72.15.8</t>
  </si>
  <si>
    <t>ПБ 73.12.8</t>
  </si>
  <si>
    <t>ПБ 73.15.8</t>
  </si>
  <si>
    <t>ПБ 74.12.8</t>
  </si>
  <si>
    <t>ПБ 74.15.8</t>
  </si>
  <si>
    <t>ПБ 75.12.8</t>
  </si>
  <si>
    <t>ПБ 75.15.8</t>
  </si>
  <si>
    <t>ПБ 76.12.8</t>
  </si>
  <si>
    <t>ПБ 76.15.8</t>
  </si>
  <si>
    <t>ПБ 77.12.8</t>
  </si>
  <si>
    <t>ПБ 77.15.8</t>
  </si>
  <si>
    <t>ПБ 78.12.8</t>
  </si>
  <si>
    <t>ПБ 78.15.8</t>
  </si>
  <si>
    <t>ПБ 79.12.8</t>
  </si>
  <si>
    <t>ПБ 79.15.8</t>
  </si>
  <si>
    <t>ПБ 80.12.8</t>
  </si>
  <si>
    <t>ПБ 80.15.8</t>
  </si>
  <si>
    <t>ПБ 81.12.8</t>
  </si>
  <si>
    <t>ПБ 81.15.8</t>
  </si>
  <si>
    <t>ПБ 82.12.8</t>
  </si>
  <si>
    <t>ПБ 82.15.8</t>
  </si>
  <si>
    <t>ПБ 83.12.8</t>
  </si>
  <si>
    <t>ПБ 83.15.8</t>
  </si>
  <si>
    <t>ПБ 84.12.8</t>
  </si>
  <si>
    <t>ПБ 84.15.8</t>
  </si>
  <si>
    <t>ПБ 71.15.8</t>
  </si>
  <si>
    <t>ПБ 72.12.8</t>
  </si>
  <si>
    <t xml:space="preserve">Бордюры </t>
  </si>
  <si>
    <t>БР 100*20*8</t>
  </si>
  <si>
    <t>Элементы лестниц</t>
  </si>
  <si>
    <t>БР 100*30*15</t>
  </si>
  <si>
    <t>2ЛП 25.12-4к</t>
  </si>
  <si>
    <t>Прогоны</t>
  </si>
  <si>
    <t>ПРГ 28-1,3-4 АШ</t>
  </si>
  <si>
    <t>ПРГ 32-1,4-4 АШ</t>
  </si>
  <si>
    <t>ПРГ 36-1,4-4 АШ</t>
  </si>
  <si>
    <t>ПРГ 42-2,5-4 АШ</t>
  </si>
  <si>
    <t>ПРГ 56-2,5-4 АШ</t>
  </si>
  <si>
    <t>ПРГ 60-2,5-4 АШ</t>
  </si>
  <si>
    <t>ПО 1</t>
  </si>
  <si>
    <t>ПО 2</t>
  </si>
  <si>
    <t>ПО 3</t>
  </si>
  <si>
    <t>ПО 4</t>
  </si>
  <si>
    <t>Опорные подушки</t>
  </si>
  <si>
    <t>ПТ 12,5-8,6</t>
  </si>
  <si>
    <t>ПТ 12,5-11,9</t>
  </si>
  <si>
    <t>Утверждаю</t>
  </si>
  <si>
    <t xml:space="preserve">Прайс-лист </t>
  </si>
  <si>
    <t>м3</t>
  </si>
  <si>
    <t>5ПБ 34-20п</t>
  </si>
  <si>
    <t>С 70.30.6</t>
  </si>
  <si>
    <t>С 90.30.8</t>
  </si>
  <si>
    <t>П 12д-12</t>
  </si>
  <si>
    <t>П 12д-15</t>
  </si>
  <si>
    <t>П 16д-15</t>
  </si>
  <si>
    <t>П 19д-11</t>
  </si>
  <si>
    <t>П 21д-5</t>
  </si>
  <si>
    <t>П 21д-8</t>
  </si>
  <si>
    <t>П 27д-8</t>
  </si>
  <si>
    <t>П 28д-15</t>
  </si>
  <si>
    <t>ФБС 12.4.3</t>
  </si>
  <si>
    <t>ФБС 12.5.3</t>
  </si>
  <si>
    <t>ФБС 12.6.3</t>
  </si>
  <si>
    <t>С 90.30.6у</t>
  </si>
  <si>
    <t>С 90.30.8у</t>
  </si>
  <si>
    <t>С 100.30.8у</t>
  </si>
  <si>
    <t>С 110.30.8у</t>
  </si>
  <si>
    <t>С 120.30.8у</t>
  </si>
  <si>
    <t>ПД 2-6</t>
  </si>
  <si>
    <t>ПБ 21.10.8</t>
  </si>
  <si>
    <t>ПБ 22.10.8</t>
  </si>
  <si>
    <t>ПБ 24.10.8</t>
  </si>
  <si>
    <t>ПБ 27.10.8</t>
  </si>
  <si>
    <t>ПБ 30.10.8</t>
  </si>
  <si>
    <t>ПБ 33.10.8</t>
  </si>
  <si>
    <t>ПБ 35.10.8</t>
  </si>
  <si>
    <t>ПБ 36.10.8</t>
  </si>
  <si>
    <t>ПБ 41.10.8</t>
  </si>
  <si>
    <t>ПБ 42.10.8</t>
  </si>
  <si>
    <t>ПБ 44.10.8</t>
  </si>
  <si>
    <t>ПБ 45.10.8</t>
  </si>
  <si>
    <t>ПБ 48.10.8</t>
  </si>
  <si>
    <t>ПБ 51.10.8</t>
  </si>
  <si>
    <t>ПБ 54.10.8</t>
  </si>
  <si>
    <t>ПБ 55.10.8</t>
  </si>
  <si>
    <t>ПБ 57.10.8</t>
  </si>
  <si>
    <t>ПБ 59.10.8</t>
  </si>
  <si>
    <t>ПБ 60.10.8</t>
  </si>
  <si>
    <t>ПБ 62.10.8</t>
  </si>
  <si>
    <t>ПБ 63.10.8</t>
  </si>
  <si>
    <t>ПБ 66.10.8</t>
  </si>
  <si>
    <t>ПБ 68.10.8</t>
  </si>
  <si>
    <t>ПБ 70.10.8</t>
  </si>
  <si>
    <t>ПБ 72.10.8</t>
  </si>
  <si>
    <t>КС 10-3</t>
  </si>
  <si>
    <t>КС 10-6</t>
  </si>
  <si>
    <t>КС 10-9</t>
  </si>
  <si>
    <t>КС 15-5</t>
  </si>
  <si>
    <t>КС 15-6</t>
  </si>
  <si>
    <t>КС 15-9</t>
  </si>
  <si>
    <t>Стеновое кольцо</t>
  </si>
  <si>
    <t>ПБ 15.12.8</t>
  </si>
  <si>
    <t>ПБ 17.10.8</t>
  </si>
  <si>
    <t>ПБ 18.10.8</t>
  </si>
  <si>
    <t>ПБ 26.10.8</t>
  </si>
  <si>
    <t>ПБ 28.10.8</t>
  </si>
  <si>
    <t>ПБ 29.10.8</t>
  </si>
  <si>
    <t>ПБ 31.10.8</t>
  </si>
  <si>
    <t>ПБ 32.10.8</t>
  </si>
  <si>
    <t>ПБ 37.10.8</t>
  </si>
  <si>
    <t>ПБ 38.10.8</t>
  </si>
  <si>
    <t>ПБ 39.10.8</t>
  </si>
  <si>
    <t>ПБ 43.10.8</t>
  </si>
  <si>
    <t>ПБ 46.10.8</t>
  </si>
  <si>
    <t>ПБ 47.10.8</t>
  </si>
  <si>
    <t>ПБ 49.10.8</t>
  </si>
  <si>
    <t>ПБ 50.10.8</t>
  </si>
  <si>
    <t>ПБ 52.10.8</t>
  </si>
  <si>
    <t>ПБ 56.10.8</t>
  </si>
  <si>
    <t>ПБ 58.10.8</t>
  </si>
  <si>
    <t>ПБ 61.10.8</t>
  </si>
  <si>
    <t>3ПБ 21-37п</t>
  </si>
  <si>
    <t>5ПБ 18-27ап</t>
  </si>
  <si>
    <t>5ПБ 21-27ап</t>
  </si>
  <si>
    <t>5ПБ 25-27ап</t>
  </si>
  <si>
    <t>5ПБ 27-27ап</t>
  </si>
  <si>
    <t>5ПБ 30-27ап</t>
  </si>
  <si>
    <t>6ПП 30-13п</t>
  </si>
  <si>
    <t>КЦД-10</t>
  </si>
  <si>
    <t>КЦД-15</t>
  </si>
  <si>
    <t>КЦД-20</t>
  </si>
  <si>
    <t>ПН 10</t>
  </si>
  <si>
    <t>ПН 15</t>
  </si>
  <si>
    <t>ПН 20</t>
  </si>
  <si>
    <t>Плита перекрытия колодца</t>
  </si>
  <si>
    <t>КЦП 1-10-1</t>
  </si>
  <si>
    <t>КЦП 1-15-1</t>
  </si>
  <si>
    <t>КЦП 20</t>
  </si>
  <si>
    <t>ПП 10-1</t>
  </si>
  <si>
    <t>ПП 10-2с</t>
  </si>
  <si>
    <t>ПП 15</t>
  </si>
  <si>
    <t>ПП 15-2с</t>
  </si>
  <si>
    <t>Кольцо опорное</t>
  </si>
  <si>
    <t>КО-6</t>
  </si>
  <si>
    <t>КЦО-1</t>
  </si>
  <si>
    <t>КЦП 3-10-2</t>
  </si>
  <si>
    <t>ПП 10-2</t>
  </si>
  <si>
    <t>ПБ 34.10.8</t>
  </si>
  <si>
    <t>ПБ 53.10.8</t>
  </si>
  <si>
    <t xml:space="preserve">Примечание:    </t>
  </si>
  <si>
    <t xml:space="preserve">Директор </t>
  </si>
  <si>
    <t>Общество с ограниченной ответственностью</t>
  </si>
  <si>
    <t>Ед.изм</t>
  </si>
  <si>
    <t xml:space="preserve"> М 75</t>
  </si>
  <si>
    <t xml:space="preserve"> М 100</t>
  </si>
  <si>
    <t>М 150</t>
  </si>
  <si>
    <t xml:space="preserve"> М 200</t>
  </si>
  <si>
    <t>Товарный бетон</t>
  </si>
  <si>
    <t xml:space="preserve"> М 100 (В 7,5)</t>
  </si>
  <si>
    <t>М  100 г/т</t>
  </si>
  <si>
    <t xml:space="preserve"> М 150 (В 10)</t>
  </si>
  <si>
    <t xml:space="preserve"> М 200 (В 15)</t>
  </si>
  <si>
    <t xml:space="preserve"> М 250 (В 20)</t>
  </si>
  <si>
    <t xml:space="preserve"> М 300 (В 22,5)</t>
  </si>
  <si>
    <t xml:space="preserve"> М 350 (В 25)</t>
  </si>
  <si>
    <t xml:space="preserve"> М 400 (В 30)</t>
  </si>
  <si>
    <t>ПБ 78.10.8</t>
  </si>
  <si>
    <t>ПБ 23.10.8</t>
  </si>
  <si>
    <t>ПБ 65.10.8</t>
  </si>
  <si>
    <t>ПБ 64.10.8</t>
  </si>
  <si>
    <t>Прайс-лист содержит неполный перечень выпускаемой продукции.</t>
  </si>
  <si>
    <t>ПБ 20.10.8</t>
  </si>
  <si>
    <t>ПРГ 48-2,5-4 АШ</t>
  </si>
  <si>
    <t>5ПБ 21-37п</t>
  </si>
  <si>
    <t>ПБ 16.12.8</t>
  </si>
  <si>
    <t>С 80.30.8</t>
  </si>
  <si>
    <t>3ПП 14-71п</t>
  </si>
  <si>
    <t>3ПП 16-71п</t>
  </si>
  <si>
    <t>3ПП 18-71п</t>
  </si>
  <si>
    <t>3ПП 21-71п</t>
  </si>
  <si>
    <t>3ПП 27-71п</t>
  </si>
  <si>
    <t>1ПП 15-1</t>
  </si>
  <si>
    <t>1ПП 15-2</t>
  </si>
  <si>
    <t>1ПП 20-1</t>
  </si>
  <si>
    <t>1ПП 20-2</t>
  </si>
  <si>
    <t>2ПП 20-1</t>
  </si>
  <si>
    <t>2ПП 20-2</t>
  </si>
  <si>
    <t>1ПБ 10-1п</t>
  </si>
  <si>
    <t>ПБ 25.10.8</t>
  </si>
  <si>
    <t>ПБ 40.10.8</t>
  </si>
  <si>
    <t>ПБ 67.10.8</t>
  </si>
  <si>
    <t>ПБ 69.10.8</t>
  </si>
  <si>
    <t>1ЛМ 27.12-14-4</t>
  </si>
  <si>
    <t>1ЛМ 30.12-15-4</t>
  </si>
  <si>
    <t>2ПП 15-1</t>
  </si>
  <si>
    <t>2ПП 15-2</t>
  </si>
  <si>
    <t>ПБ 19.10.8</t>
  </si>
  <si>
    <t>ПБ 71.10.8</t>
  </si>
  <si>
    <t>ПБ 73.10.8</t>
  </si>
  <si>
    <t>ПБ 74.10.8</t>
  </si>
  <si>
    <t>ПБ 80.10.8</t>
  </si>
  <si>
    <t>ПБ 15.15.8</t>
  </si>
  <si>
    <t>ПБ 16.10.8</t>
  </si>
  <si>
    <t>ПБ 16.15.8</t>
  </si>
  <si>
    <t>ПБ 15.10.8</t>
  </si>
  <si>
    <t>ПБ 75.10.8</t>
  </si>
  <si>
    <t>ПБ 76.10.8</t>
  </si>
  <si>
    <t>ПБ 77.10.8</t>
  </si>
  <si>
    <t>ПБ 79.10.8</t>
  </si>
  <si>
    <t>ПБ 82.10.8</t>
  </si>
  <si>
    <t>ПБ 83.10.8</t>
  </si>
  <si>
    <t>ПБ 84.10.8</t>
  </si>
  <si>
    <t>ОП 1 с. 3.006.1-2/82.1</t>
  </si>
  <si>
    <t>ОП 2 с. 3.006.1-2/82.1</t>
  </si>
  <si>
    <t>ОП 4.4-т с. 1.225-2.11</t>
  </si>
  <si>
    <t>ОП 5.2-т с. 1.225-2.11</t>
  </si>
  <si>
    <t>ОП 5.4-т с. 1.225-2.11</t>
  </si>
  <si>
    <t>ОП 6.2-т с. 1.225-2.11</t>
  </si>
  <si>
    <t>ОП 6.4-т с. 1.225-2.11</t>
  </si>
  <si>
    <t>ОП 3 с. 3.006.1-2/82.1</t>
  </si>
  <si>
    <t>ОП 4 с. 3.006.1-2/82.1</t>
  </si>
  <si>
    <t>ОП 5 с. 3.006.1-2/82.1</t>
  </si>
  <si>
    <t>ОП 6 с. 3.006.1-2/82.1</t>
  </si>
  <si>
    <t>ОП 7 с. 3.006.1-2/82.1</t>
  </si>
  <si>
    <t>ОП 8 с. 3.006.1-2/82.1</t>
  </si>
  <si>
    <t>ОП 9 с. 3.006.1-2/82.1</t>
  </si>
  <si>
    <t>Минимальная глубина опирания, мм</t>
  </si>
  <si>
    <t>Плиты покрытия каналов</t>
  </si>
  <si>
    <t>Плиты трассы</t>
  </si>
  <si>
    <t>Плиты каналов</t>
  </si>
  <si>
    <t>Раствор</t>
  </si>
  <si>
    <t>М  150 г/т</t>
  </si>
  <si>
    <t>М  200 г/т</t>
  </si>
  <si>
    <t>М  250 г/т</t>
  </si>
  <si>
    <t>М  300 г/т</t>
  </si>
  <si>
    <t>М  350 г/т</t>
  </si>
  <si>
    <t>М 400 г/т</t>
  </si>
  <si>
    <t>ПБ 81.10.8</t>
  </si>
  <si>
    <t xml:space="preserve">Цена с НДС, руб </t>
  </si>
  <si>
    <t>___________ Вирабян С.Г.</t>
  </si>
  <si>
    <t>на продукцию ООО  "НефтекамскСтрой""</t>
  </si>
  <si>
    <t>452683, РБ, г. Нефтекамск</t>
  </si>
  <si>
    <t>ул. Автозаводская 1, строение 5</t>
  </si>
  <si>
    <t>от 27-12-2023</t>
  </si>
  <si>
    <t xml:space="preserve"> "НефтекамскСтрой"</t>
  </si>
  <si>
    <t>email: cmk100@mail.ru</t>
  </si>
  <si>
    <t>Сайт:  www.zsmk-neft.ru</t>
  </si>
  <si>
    <t xml:space="preserve">Завод Бетон принимает заявки на изготовление любых видов ЖБ-изделий, в том числе </t>
  </si>
  <si>
    <t xml:space="preserve">по индивидуальным размерам. Цены указаны без скидок, скидки предоставляется в </t>
  </si>
  <si>
    <t xml:space="preserve">индивидуальном порядке. </t>
  </si>
  <si>
    <t>____________Вирабян С.Г</t>
  </si>
  <si>
    <t>"_____"______________2024г.</t>
  </si>
  <si>
    <t xml:space="preserve"> ns0264@mail.ru</t>
  </si>
  <si>
    <t>Телефоны: приемная 8-987-487-36-38</t>
  </si>
  <si>
    <t xml:space="preserve">Завод  принимает заявки на изготовление любых видов ЖБ-изделий,  в том числе по индивидуальным размерам.                                                                                                                                                                                  Цены указаны без скидок, скидки предоставляется в индивидуальном порядке. </t>
  </si>
  <si>
    <t>Масса,              кг</t>
  </si>
  <si>
    <t>Высота  мм</t>
  </si>
  <si>
    <t>Ширина  мм</t>
  </si>
  <si>
    <t>Длина  мм</t>
  </si>
  <si>
    <t xml:space="preserve">Цена с НДС,                     руб.  </t>
  </si>
  <si>
    <t>Плита днища колодцев</t>
  </si>
  <si>
    <t>Утверждаю:</t>
  </si>
  <si>
    <t>"_____"___________2024г.</t>
  </si>
  <si>
    <t>email:  ns0264@mail.ru</t>
  </si>
  <si>
    <t xml:space="preserve">Сайт: www.zsmk-neft.ru </t>
  </si>
  <si>
    <t>Стоимость</t>
  </si>
  <si>
    <t>работ  и услуг, выполняемых строительной лабораторией</t>
  </si>
  <si>
    <t>№ п/п</t>
  </si>
  <si>
    <t>Наименование</t>
  </si>
  <si>
    <t>Единица измерения</t>
  </si>
  <si>
    <t xml:space="preserve">Стоимость  работ, руб.               </t>
  </si>
  <si>
    <t>Котроль прочности бетона разрушающими методами</t>
  </si>
  <si>
    <t>1.1</t>
  </si>
  <si>
    <t>Определение прочности бетона (раствора) на сжатие методом разрушения контрольных образцов (7*7*7 см, 10*10*10 см) (готовый образец)</t>
  </si>
  <si>
    <t>1 партия                    (2 кубика)</t>
  </si>
  <si>
    <t>1.2</t>
  </si>
  <si>
    <t>Определение прочности бетона на сжатие (с термообработкой)</t>
  </si>
  <si>
    <t>Испытание бетонной смеси</t>
  </si>
  <si>
    <t>2.1</t>
  </si>
  <si>
    <t>Удобоукладываемость (подвижность):</t>
  </si>
  <si>
    <t>в лаборатории</t>
  </si>
  <si>
    <t xml:space="preserve">1 партия </t>
  </si>
  <si>
    <t>на строительной площадке</t>
  </si>
  <si>
    <t>2.2</t>
  </si>
  <si>
    <t>Расслаиваемость</t>
  </si>
  <si>
    <t>2.3</t>
  </si>
  <si>
    <t>Температура в лаборатории</t>
  </si>
  <si>
    <t>2.4</t>
  </si>
  <si>
    <t>Температура на строительной площадке</t>
  </si>
  <si>
    <t>2.5</t>
  </si>
  <si>
    <t xml:space="preserve">Сохраняемость свойств во времени </t>
  </si>
  <si>
    <t xml:space="preserve">2 партия </t>
  </si>
  <si>
    <t>2.6</t>
  </si>
  <si>
    <t>Средняя плотность бетонной смеси и затвердевшего бетона</t>
  </si>
  <si>
    <t>Котроль прочности бетона неразрушающим методом</t>
  </si>
  <si>
    <t>3.1</t>
  </si>
  <si>
    <t xml:space="preserve">Определение прочности бетона неразрушающим методом (ультразвуковым методом) прибором ИПС МГ4.03 (с выездом) +500 руб. каждый замер </t>
  </si>
  <si>
    <t>15 измерений          (1 выезд)</t>
  </si>
  <si>
    <t>Испытание бетона, раствора, сухие смеси</t>
  </si>
  <si>
    <t>4.1</t>
  </si>
  <si>
    <t>Определение подвижности бетонной смеси</t>
  </si>
  <si>
    <t xml:space="preserve">1 испытание </t>
  </si>
  <si>
    <t>4.2</t>
  </si>
  <si>
    <t>Изготовление образцов и подготовка к испытаниям</t>
  </si>
  <si>
    <t>1 образец</t>
  </si>
  <si>
    <t>4.3</t>
  </si>
  <si>
    <t>Подбор состава бетона (раствора)</t>
  </si>
  <si>
    <t>1 марка</t>
  </si>
  <si>
    <t>4.4</t>
  </si>
  <si>
    <t>Морозостойкость тяжелого и легкого бетона (сухие смеси)</t>
  </si>
  <si>
    <t>1 партия                      (12 штук)</t>
  </si>
  <si>
    <t>F - 5</t>
  </si>
  <si>
    <t>F - 15</t>
  </si>
  <si>
    <t>F - 35</t>
  </si>
  <si>
    <t>F - 50</t>
  </si>
  <si>
    <t>F - 75</t>
  </si>
  <si>
    <t>F - 100</t>
  </si>
  <si>
    <t>F - 150</t>
  </si>
  <si>
    <t>F - 200</t>
  </si>
  <si>
    <t>F - 300</t>
  </si>
  <si>
    <t>4.5</t>
  </si>
  <si>
    <t>Определение прочности раствора, бетона на сжатие, выполненного из материалов заказчика (ПСЦ) (после 28-суточного нормального хранения)</t>
  </si>
  <si>
    <t>1 партия</t>
  </si>
  <si>
    <t>4.6</t>
  </si>
  <si>
    <t>Определение прочности раствора, бетона на сжатие выполненного из материала заказчика (ПСЦ) (после ТВО)</t>
  </si>
  <si>
    <t>5</t>
  </si>
  <si>
    <t>Испытание цемента</t>
  </si>
  <si>
    <t>5.1</t>
  </si>
  <si>
    <t>Определение сроков схватывания, нормальной густоты цементного теста и класса прочности (марки) на соответствие марки</t>
  </si>
  <si>
    <t>1 проба</t>
  </si>
  <si>
    <t>6</t>
  </si>
  <si>
    <t>Испытание кирпича</t>
  </si>
  <si>
    <t>6.1</t>
  </si>
  <si>
    <t>Предел прочности кирпича на изгиб, сжатие (1 партия (12шт.))</t>
  </si>
  <si>
    <t>шт.</t>
  </si>
  <si>
    <t>6.2</t>
  </si>
  <si>
    <t>Определение геометрических  параметров (1 партия)</t>
  </si>
  <si>
    <t>6.3</t>
  </si>
  <si>
    <t xml:space="preserve">Комплексное испытание кирпича </t>
  </si>
  <si>
    <t>7</t>
  </si>
  <si>
    <t>Испытание  ПГС, песка, щебня, гравия</t>
  </si>
  <si>
    <t>7.1</t>
  </si>
  <si>
    <t>Испытание ПГС, кроме определения морозостойкости (1 проба)</t>
  </si>
  <si>
    <t>7.2</t>
  </si>
  <si>
    <t>Испытание песка, кроме определения морозостойкости (1 проба)</t>
  </si>
  <si>
    <t>7.3</t>
  </si>
  <si>
    <t>Испытание гравия, кроме определения морозостойкости (1 проба)</t>
  </si>
  <si>
    <t>7.4</t>
  </si>
  <si>
    <t>Испытание щебня, кроме определения морозостойкости (1 проба)</t>
  </si>
  <si>
    <t>Цена за 1м3, руб. с НДС</t>
  </si>
  <si>
    <t>Директор ООО "Нефтекамскстрой"</t>
  </si>
  <si>
    <t>Прайс-лист на товарный бетон и раствор                                    ООО  "Нефтекамскстрой"</t>
  </si>
  <si>
    <t xml:space="preserve"> "Нефтекамскстрой"</t>
  </si>
  <si>
    <t>на продукцию ООО  "Нефтекамскстрой""</t>
  </si>
  <si>
    <t xml:space="preserve">Завод принимает заявки на изготовление любых видов ЖБ-изделий, в том числе </t>
  </si>
  <si>
    <t xml:space="preserve">по индивидуальным размерам. </t>
  </si>
  <si>
    <t>При выезде лаборанта на строительную площадку  или карьер  автотранспортом ООО "Нефтекамскстрой"  расходы рассчитываются и оплачиваются  дополнительно.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</si>
</sst>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2" fillId="0" borderId="0" xfId="0" applyFont="1" applyAlignment="1">
      <alignment horizontal="center"/>
    </xf>
    <xf numFmtId="0" fontId="1" fillId="0" borderId="1" xfId="0" applyFont="1" applyBorder="1"/>
    <xf numFmtId="0" fontId="0" fillId="2" borderId="0" xfId="0" applyFill="1"/>
    <xf numFmtId="0" fontId="0" fillId="0" borderId="1" xfId="0" applyBorder="1"/>
    <xf numFmtId="0" fontId="0" fillId="0" borderId="0" xfId="0" applyAlignment="1">
      <alignment horizontal="right"/>
    </xf>
    <xf numFmtId="4" fontId="0" fillId="0" borderId="0" xfId="0" applyNumberFormat="1"/>
    <xf numFmtId="0" fontId="1" fillId="0" borderId="0" xfId="0" applyFont="1"/>
    <xf numFmtId="4" fontId="0" fillId="0" borderId="1" xfId="0" applyNumberFormat="1" applyBorder="1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0" fontId="3" fillId="0" borderId="0" xfId="0" applyFont="1" applyAlignment="1">
      <alignment horizontal="center"/>
    </xf>
    <xf numFmtId="4" fontId="3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" fontId="3" fillId="0" borderId="0" xfId="0" applyNumberFormat="1" applyFont="1"/>
    <xf numFmtId="4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/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8" xfId="0" applyNumberFormat="1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8" fillId="0" borderId="0" xfId="0" applyFont="1"/>
    <xf numFmtId="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/>
    </xf>
    <xf numFmtId="4" fontId="4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4" fontId="3" fillId="0" borderId="0" xfId="0" applyNumberFormat="1" applyFont="1" applyAlignment="1">
      <alignment horizontal="left"/>
    </xf>
    <xf numFmtId="0" fontId="0" fillId="0" borderId="10" xfId="0" applyBorder="1" applyAlignment="1">
      <alignment horizontal="center"/>
    </xf>
    <xf numFmtId="0" fontId="0" fillId="0" borderId="10" xfId="0" applyBorder="1"/>
    <xf numFmtId="0" fontId="4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vertical="top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2" fontId="8" fillId="0" borderId="0" xfId="0" applyNumberFormat="1" applyFont="1" applyAlignment="1">
      <alignment horizont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49" fontId="8" fillId="0" borderId="3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13" fillId="0" borderId="1" xfId="0" applyNumberFormat="1" applyFont="1" applyBorder="1" applyAlignment="1">
      <alignment horizontal="center" wrapText="1"/>
    </xf>
    <xf numFmtId="164" fontId="8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1" fontId="14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left" wrapText="1"/>
    </xf>
    <xf numFmtId="164" fontId="8" fillId="0" borderId="1" xfId="0" applyNumberFormat="1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/>
    </xf>
    <xf numFmtId="0" fontId="3" fillId="0" borderId="0" xfId="0" applyFont="1" applyAlignment="1">
      <alignment wrapText="1"/>
    </xf>
    <xf numFmtId="2" fontId="15" fillId="0" borderId="1" xfId="0" applyNumberFormat="1" applyFont="1" applyBorder="1" applyAlignment="1">
      <alignment wrapText="1"/>
    </xf>
    <xf numFmtId="49" fontId="8" fillId="0" borderId="0" xfId="0" applyNumberFormat="1" applyFont="1" applyAlignment="1">
      <alignment horizontal="center"/>
    </xf>
    <xf numFmtId="0" fontId="7" fillId="0" borderId="0" xfId="0" applyFont="1" applyAlignment="1">
      <alignment horizontal="left" vertical="top" wrapText="1"/>
    </xf>
    <xf numFmtId="2" fontId="15" fillId="0" borderId="0" xfId="0" applyNumberFormat="1" applyFont="1" applyAlignment="1">
      <alignment wrapText="1"/>
    </xf>
    <xf numFmtId="0" fontId="16" fillId="0" borderId="0" xfId="0" applyFont="1" applyAlignment="1">
      <alignment horizontal="left" vertical="top" wrapText="1"/>
    </xf>
    <xf numFmtId="0" fontId="19" fillId="0" borderId="0" xfId="0" applyFont="1"/>
    <xf numFmtId="0" fontId="17" fillId="0" borderId="0" xfId="0" applyFont="1"/>
    <xf numFmtId="0" fontId="20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4" fontId="19" fillId="0" borderId="0" xfId="0" applyNumberFormat="1" applyFont="1"/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17" fillId="0" borderId="0" xfId="0" applyNumberFormat="1" applyFont="1" applyAlignment="1">
      <alignment horizontal="right"/>
    </xf>
    <xf numFmtId="4" fontId="20" fillId="0" borderId="1" xfId="0" applyNumberFormat="1" applyFont="1" applyBorder="1" applyAlignment="1">
      <alignment horizontal="center" wrapText="1"/>
    </xf>
    <xf numFmtId="0" fontId="10" fillId="0" borderId="0" xfId="0" applyFont="1"/>
    <xf numFmtId="0" fontId="4" fillId="0" borderId="0" xfId="0" applyFont="1" applyAlignment="1">
      <alignment horizont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/>
    </xf>
    <xf numFmtId="4" fontId="3" fillId="0" borderId="9" xfId="0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4" fontId="4" fillId="0" borderId="0" xfId="0" applyNumberFormat="1" applyFont="1" applyAlignment="1">
      <alignment horizontal="center"/>
    </xf>
    <xf numFmtId="4" fontId="5" fillId="0" borderId="1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/>
    </xf>
    <xf numFmtId="4" fontId="3" fillId="0" borderId="2" xfId="0" applyNumberFormat="1" applyFont="1" applyBorder="1" applyAlignment="1">
      <alignment horizontal="center" vertical="center"/>
    </xf>
    <xf numFmtId="4" fontId="7" fillId="0" borderId="13" xfId="0" applyNumberFormat="1" applyFont="1" applyBorder="1" applyAlignment="1">
      <alignment horizontal="left" vertical="top"/>
    </xf>
    <xf numFmtId="4" fontId="4" fillId="0" borderId="0" xfId="0" applyNumberFormat="1" applyFont="1" applyAlignment="1">
      <alignment vertical="center"/>
    </xf>
    <xf numFmtId="0" fontId="3" fillId="0" borderId="0" xfId="0" applyFont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7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top"/>
    </xf>
    <xf numFmtId="0" fontId="7" fillId="0" borderId="13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422169</xdr:colOff>
      <xdr:row>0</xdr:row>
      <xdr:rowOff>0</xdr:rowOff>
    </xdr:from>
    <xdr:to>
      <xdr:col>2</xdr:col>
      <xdr:colOff>550174</xdr:colOff>
      <xdr:row>10</xdr:row>
      <xdr:rowOff>148012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1603F26-71B4-D2EA-DC1A-57EABB09E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22169" y="0"/>
          <a:ext cx="2558864" cy="21323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178594</xdr:colOff>
      <xdr:row>0</xdr:row>
      <xdr:rowOff>0</xdr:rowOff>
    </xdr:from>
    <xdr:to>
      <xdr:col>2</xdr:col>
      <xdr:colOff>529829</xdr:colOff>
      <xdr:row>10</xdr:row>
      <xdr:rowOff>178594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8D573EE5-C3FA-4B20-A428-6D85D81A8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78594" y="0"/>
          <a:ext cx="2782094" cy="216296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69453</xdr:colOff>
      <xdr:row>0</xdr:row>
      <xdr:rowOff>0</xdr:rowOff>
    </xdr:from>
    <xdr:to>
      <xdr:col>2</xdr:col>
      <xdr:colOff>545703</xdr:colOff>
      <xdr:row>11</xdr:row>
      <xdr:rowOff>128985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BE79BCD-DDCF-4A3F-8179-03C5CB6D3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9453" y="0"/>
          <a:ext cx="2907109" cy="231179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317183</xdr:colOff>
      <xdr:row>0</xdr:row>
      <xdr:rowOff>0</xdr:rowOff>
    </xdr:from>
    <xdr:to>
      <xdr:col>1</xdr:col>
      <xdr:colOff>2560320</xdr:colOff>
      <xdr:row>9</xdr:row>
      <xdr:rowOff>182880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13A0151-BB51-493C-B32C-6CA1031CC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17183" y="0"/>
          <a:ext cx="2566987" cy="202120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60008</xdr:colOff>
      <xdr:row>0</xdr:row>
      <xdr:rowOff>0</xdr:rowOff>
    </xdr:from>
    <xdr:to>
      <xdr:col>1</xdr:col>
      <xdr:colOff>2626995</xdr:colOff>
      <xdr:row>8</xdr:row>
      <xdr:rowOff>167640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9251ACB-7E28-4E08-8617-BD2582C55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23888" y="0"/>
          <a:ext cx="2566987" cy="20116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7FC88-FB6F-49C5-B46E-EE8E26CF80F8}">
  <sheetPr codeName="Лист3">
    <tabColor rgb="FF00B050"/>
  </sheetPr>
  <dimension ref="A1:F93"/>
  <sheetViews>
    <sheetView view="pageBreakPreview" topLeftCell="A7" zoomScale="96" zoomScaleNormal="96" zoomScaleSheetLayoutView="96" workbookViewId="0">
      <selection activeCell="F93" sqref="F93"/>
    </sheetView>
  </sheetViews>
  <sheetFormatPr defaultRowHeight="15.75" x14ac:dyDescent="0.25"/>
  <cols>
    <col min="1" max="1" width="25.7109375" style="11" customWidth="1"/>
    <col min="2" max="4" width="10.7109375" style="11" customWidth="1"/>
    <col min="5" max="5" width="10.7109375" style="14" customWidth="1"/>
    <col min="6" max="6" width="25.7109375" style="14" customWidth="1"/>
  </cols>
  <sheetData>
    <row r="1" spans="1:6" x14ac:dyDescent="0.25">
      <c r="F1" s="40" t="s">
        <v>233</v>
      </c>
    </row>
    <row r="2" spans="1:6" x14ac:dyDescent="0.25">
      <c r="F2" s="40" t="s">
        <v>337</v>
      </c>
    </row>
    <row r="3" spans="1:6" x14ac:dyDescent="0.25">
      <c r="F3" s="40" t="s">
        <v>437</v>
      </c>
    </row>
    <row r="4" spans="1:6" x14ac:dyDescent="0.25">
      <c r="F4" s="40" t="s">
        <v>438</v>
      </c>
    </row>
    <row r="5" spans="1:6" x14ac:dyDescent="0.25">
      <c r="F5" s="40" t="s">
        <v>338</v>
      </c>
    </row>
    <row r="6" spans="1:6" x14ac:dyDescent="0.25">
      <c r="F6" s="40" t="s">
        <v>431</v>
      </c>
    </row>
    <row r="7" spans="1:6" x14ac:dyDescent="0.25">
      <c r="F7" s="40" t="s">
        <v>428</v>
      </c>
    </row>
    <row r="8" spans="1:6" x14ac:dyDescent="0.25">
      <c r="F8" s="40" t="s">
        <v>429</v>
      </c>
    </row>
    <row r="9" spans="1:6" x14ac:dyDescent="0.25">
      <c r="F9" s="40" t="s">
        <v>440</v>
      </c>
    </row>
    <row r="10" spans="1:6" x14ac:dyDescent="0.25">
      <c r="F10" s="40" t="s">
        <v>432</v>
      </c>
    </row>
    <row r="11" spans="1:6" x14ac:dyDescent="0.25">
      <c r="F11" s="40" t="s">
        <v>439</v>
      </c>
    </row>
    <row r="12" spans="1:6" x14ac:dyDescent="0.25">
      <c r="A12" s="41" t="s">
        <v>234</v>
      </c>
      <c r="F12" s="40" t="s">
        <v>433</v>
      </c>
    </row>
    <row r="13" spans="1:6" x14ac:dyDescent="0.25">
      <c r="A13" s="41" t="s">
        <v>427</v>
      </c>
      <c r="F13" s="40"/>
    </row>
    <row r="14" spans="1:6" x14ac:dyDescent="0.25">
      <c r="A14" s="41" t="s">
        <v>336</v>
      </c>
      <c r="F14" s="40"/>
    </row>
    <row r="15" spans="1:6" x14ac:dyDescent="0.25">
      <c r="A15" s="41" t="s">
        <v>357</v>
      </c>
      <c r="F15" s="40"/>
    </row>
    <row r="16" spans="1:6" x14ac:dyDescent="0.25">
      <c r="A16" s="41" t="s">
        <v>434</v>
      </c>
      <c r="F16" s="40"/>
    </row>
    <row r="17" spans="1:6" x14ac:dyDescent="0.25">
      <c r="A17" s="106" t="s">
        <v>435</v>
      </c>
      <c r="B17" s="106"/>
      <c r="C17" s="106"/>
      <c r="D17" s="106"/>
      <c r="E17" s="106"/>
      <c r="F17" s="106"/>
    </row>
    <row r="18" spans="1:6" ht="2.4500000000000002" customHeight="1" x14ac:dyDescent="0.25">
      <c r="A18" s="41" t="s">
        <v>436</v>
      </c>
      <c r="F18" s="40"/>
    </row>
    <row r="19" spans="1:6" x14ac:dyDescent="0.25">
      <c r="F19" s="40"/>
    </row>
    <row r="20" spans="1:6" s="39" customFormat="1" ht="45" customHeight="1" x14ac:dyDescent="0.25">
      <c r="A20" s="15" t="s">
        <v>0</v>
      </c>
      <c r="B20" s="15" t="s">
        <v>61</v>
      </c>
      <c r="C20" s="15" t="s">
        <v>62</v>
      </c>
      <c r="D20" s="15" t="s">
        <v>63</v>
      </c>
      <c r="E20" s="22" t="s">
        <v>64</v>
      </c>
      <c r="F20" s="22" t="s">
        <v>425</v>
      </c>
    </row>
    <row r="21" spans="1:6" x14ac:dyDescent="0.25">
      <c r="A21" s="107" t="s">
        <v>77</v>
      </c>
      <c r="B21" s="108"/>
      <c r="C21" s="108"/>
      <c r="D21" s="108"/>
      <c r="E21" s="108"/>
      <c r="F21" s="109"/>
    </row>
    <row r="22" spans="1:6" x14ac:dyDescent="0.25">
      <c r="A22" s="20" t="s">
        <v>388</v>
      </c>
      <c r="B22" s="17">
        <v>1480</v>
      </c>
      <c r="C22" s="17">
        <v>1490</v>
      </c>
      <c r="D22" s="17">
        <v>220</v>
      </c>
      <c r="E22" s="18">
        <f>(B22*0.47)/1000</f>
        <v>0.69559999999999989</v>
      </c>
      <c r="F22" s="42">
        <v>6348</v>
      </c>
    </row>
    <row r="23" spans="1:6" x14ac:dyDescent="0.25">
      <c r="A23" s="19" t="s">
        <v>390</v>
      </c>
      <c r="B23" s="17">
        <v>1580</v>
      </c>
      <c r="C23" s="17">
        <v>1490</v>
      </c>
      <c r="D23" s="17">
        <v>220</v>
      </c>
      <c r="E23" s="18">
        <f>(B23*0.47)/1000</f>
        <v>0.74259999999999993</v>
      </c>
      <c r="F23" s="42">
        <v>6771</v>
      </c>
    </row>
    <row r="24" spans="1:6" x14ac:dyDescent="0.25">
      <c r="A24" s="19" t="s">
        <v>79</v>
      </c>
      <c r="B24" s="17">
        <v>1680</v>
      </c>
      <c r="C24" s="17">
        <v>1490</v>
      </c>
      <c r="D24" s="17">
        <v>220</v>
      </c>
      <c r="E24" s="18">
        <f>(B24*0.47)/1000</f>
        <v>0.78959999999999986</v>
      </c>
      <c r="F24" s="42">
        <v>7194</v>
      </c>
    </row>
    <row r="25" spans="1:6" x14ac:dyDescent="0.25">
      <c r="A25" s="19" t="s">
        <v>80</v>
      </c>
      <c r="B25" s="17">
        <v>1780</v>
      </c>
      <c r="C25" s="17">
        <v>1490</v>
      </c>
      <c r="D25" s="17">
        <v>220</v>
      </c>
      <c r="E25" s="18">
        <f t="shared" ref="E25:E90" si="0">(B25*0.47)/1000</f>
        <v>0.8365999999999999</v>
      </c>
      <c r="F25" s="42">
        <v>7617</v>
      </c>
    </row>
    <row r="26" spans="1:6" x14ac:dyDescent="0.25">
      <c r="A26" s="19" t="s">
        <v>83</v>
      </c>
      <c r="B26" s="17">
        <v>1880</v>
      </c>
      <c r="C26" s="17">
        <v>1490</v>
      </c>
      <c r="D26" s="17">
        <v>220</v>
      </c>
      <c r="E26" s="18">
        <f t="shared" si="0"/>
        <v>0.88359999999999994</v>
      </c>
      <c r="F26" s="42">
        <v>8041</v>
      </c>
    </row>
    <row r="27" spans="1:6" x14ac:dyDescent="0.25">
      <c r="A27" s="19" t="s">
        <v>85</v>
      </c>
      <c r="B27" s="17">
        <v>1980</v>
      </c>
      <c r="C27" s="17">
        <v>1490</v>
      </c>
      <c r="D27" s="17">
        <v>220</v>
      </c>
      <c r="E27" s="18">
        <f t="shared" si="0"/>
        <v>0.93059999999999987</v>
      </c>
      <c r="F27" s="42">
        <v>8464</v>
      </c>
    </row>
    <row r="28" spans="1:6" x14ac:dyDescent="0.25">
      <c r="A28" s="19" t="s">
        <v>87</v>
      </c>
      <c r="B28" s="17">
        <v>2080</v>
      </c>
      <c r="C28" s="17">
        <v>1490</v>
      </c>
      <c r="D28" s="17">
        <v>220</v>
      </c>
      <c r="E28" s="18">
        <f t="shared" si="0"/>
        <v>0.97759999999999991</v>
      </c>
      <c r="F28" s="42">
        <v>8887</v>
      </c>
    </row>
    <row r="29" spans="1:6" x14ac:dyDescent="0.25">
      <c r="A29" s="19" t="s">
        <v>89</v>
      </c>
      <c r="B29" s="17">
        <v>2180</v>
      </c>
      <c r="C29" s="17">
        <v>1490</v>
      </c>
      <c r="D29" s="17">
        <v>220</v>
      </c>
      <c r="E29" s="18">
        <f t="shared" si="0"/>
        <v>1.0246</v>
      </c>
      <c r="F29" s="42">
        <v>9310</v>
      </c>
    </row>
    <row r="30" spans="1:6" x14ac:dyDescent="0.25">
      <c r="A30" s="19" t="s">
        <v>91</v>
      </c>
      <c r="B30" s="17">
        <v>2280</v>
      </c>
      <c r="C30" s="17">
        <v>1490</v>
      </c>
      <c r="D30" s="17">
        <v>220</v>
      </c>
      <c r="E30" s="18">
        <f t="shared" si="0"/>
        <v>1.0715999999999999</v>
      </c>
      <c r="F30" s="42">
        <v>9733</v>
      </c>
    </row>
    <row r="31" spans="1:6" x14ac:dyDescent="0.25">
      <c r="A31" s="19" t="s">
        <v>93</v>
      </c>
      <c r="B31" s="17">
        <v>2380</v>
      </c>
      <c r="C31" s="17">
        <v>1490</v>
      </c>
      <c r="D31" s="17">
        <v>220</v>
      </c>
      <c r="E31" s="18">
        <f t="shared" si="0"/>
        <v>1.1185999999999998</v>
      </c>
      <c r="F31" s="42">
        <v>10157</v>
      </c>
    </row>
    <row r="32" spans="1:6" x14ac:dyDescent="0.25">
      <c r="A32" s="19" t="s">
        <v>95</v>
      </c>
      <c r="B32" s="17">
        <v>2480</v>
      </c>
      <c r="C32" s="17">
        <v>1490</v>
      </c>
      <c r="D32" s="17">
        <v>220</v>
      </c>
      <c r="E32" s="18">
        <f t="shared" si="0"/>
        <v>1.1656</v>
      </c>
      <c r="F32" s="42">
        <v>10580</v>
      </c>
    </row>
    <row r="33" spans="1:6" x14ac:dyDescent="0.25">
      <c r="A33" s="20" t="s">
        <v>97</v>
      </c>
      <c r="B33" s="17">
        <v>2580</v>
      </c>
      <c r="C33" s="17">
        <v>1490</v>
      </c>
      <c r="D33" s="17">
        <v>220</v>
      </c>
      <c r="E33" s="18">
        <f t="shared" si="0"/>
        <v>1.2125999999999999</v>
      </c>
      <c r="F33" s="42">
        <v>11003</v>
      </c>
    </row>
    <row r="34" spans="1:6" x14ac:dyDescent="0.25">
      <c r="A34" s="19" t="s">
        <v>99</v>
      </c>
      <c r="B34" s="17">
        <v>2680</v>
      </c>
      <c r="C34" s="17">
        <v>1490</v>
      </c>
      <c r="D34" s="17">
        <v>220</v>
      </c>
      <c r="E34" s="18">
        <f t="shared" si="0"/>
        <v>1.2595999999999998</v>
      </c>
      <c r="F34" s="42">
        <v>11426</v>
      </c>
    </row>
    <row r="35" spans="1:6" x14ac:dyDescent="0.25">
      <c r="A35" s="19" t="s">
        <v>101</v>
      </c>
      <c r="B35" s="17">
        <v>2780</v>
      </c>
      <c r="C35" s="17">
        <v>1490</v>
      </c>
      <c r="D35" s="17">
        <v>220</v>
      </c>
      <c r="E35" s="18">
        <f t="shared" si="0"/>
        <v>1.3066</v>
      </c>
      <c r="F35" s="42">
        <v>11849</v>
      </c>
    </row>
    <row r="36" spans="1:6" x14ac:dyDescent="0.25">
      <c r="A36" s="19" t="s">
        <v>103</v>
      </c>
      <c r="B36" s="17">
        <v>2880</v>
      </c>
      <c r="C36" s="17">
        <v>1490</v>
      </c>
      <c r="D36" s="17">
        <v>220</v>
      </c>
      <c r="E36" s="18">
        <f t="shared" si="0"/>
        <v>1.3535999999999999</v>
      </c>
      <c r="F36" s="42">
        <v>12273</v>
      </c>
    </row>
    <row r="37" spans="1:6" x14ac:dyDescent="0.25">
      <c r="A37" s="19" t="s">
        <v>105</v>
      </c>
      <c r="B37" s="17">
        <v>2980</v>
      </c>
      <c r="C37" s="17">
        <v>1490</v>
      </c>
      <c r="D37" s="17">
        <v>220</v>
      </c>
      <c r="E37" s="18">
        <f t="shared" si="0"/>
        <v>1.4005999999999998</v>
      </c>
      <c r="F37" s="42">
        <v>12696</v>
      </c>
    </row>
    <row r="38" spans="1:6" x14ac:dyDescent="0.25">
      <c r="A38" s="20" t="s">
        <v>107</v>
      </c>
      <c r="B38" s="17">
        <v>3080</v>
      </c>
      <c r="C38" s="17">
        <v>1490</v>
      </c>
      <c r="D38" s="17">
        <v>220</v>
      </c>
      <c r="E38" s="18">
        <f t="shared" si="0"/>
        <v>1.4476</v>
      </c>
      <c r="F38" s="42">
        <v>13119</v>
      </c>
    </row>
    <row r="39" spans="1:6" x14ac:dyDescent="0.25">
      <c r="A39" s="19" t="s">
        <v>109</v>
      </c>
      <c r="B39" s="17">
        <v>3180</v>
      </c>
      <c r="C39" s="17">
        <v>1490</v>
      </c>
      <c r="D39" s="17">
        <v>220</v>
      </c>
      <c r="E39" s="18">
        <f t="shared" si="0"/>
        <v>1.4945999999999999</v>
      </c>
      <c r="F39" s="42">
        <v>13542</v>
      </c>
    </row>
    <row r="40" spans="1:6" x14ac:dyDescent="0.25">
      <c r="A40" s="19" t="s">
        <v>111</v>
      </c>
      <c r="B40" s="17">
        <v>3280</v>
      </c>
      <c r="C40" s="17">
        <v>1490</v>
      </c>
      <c r="D40" s="17">
        <v>220</v>
      </c>
      <c r="E40" s="18">
        <f t="shared" si="0"/>
        <v>1.5415999999999999</v>
      </c>
      <c r="F40" s="42">
        <v>13965</v>
      </c>
    </row>
    <row r="41" spans="1:6" x14ac:dyDescent="0.25">
      <c r="A41" s="19" t="s">
        <v>113</v>
      </c>
      <c r="B41" s="17">
        <v>3380</v>
      </c>
      <c r="C41" s="17">
        <v>1490</v>
      </c>
      <c r="D41" s="17">
        <v>220</v>
      </c>
      <c r="E41" s="18">
        <f t="shared" si="0"/>
        <v>1.5886</v>
      </c>
      <c r="F41" s="42">
        <v>14388</v>
      </c>
    </row>
    <row r="42" spans="1:6" x14ac:dyDescent="0.25">
      <c r="A42" s="20" t="s">
        <v>115</v>
      </c>
      <c r="B42" s="17">
        <v>3480</v>
      </c>
      <c r="C42" s="17">
        <v>1490</v>
      </c>
      <c r="D42" s="17">
        <v>220</v>
      </c>
      <c r="E42" s="18">
        <f t="shared" si="0"/>
        <v>1.6355999999999999</v>
      </c>
      <c r="F42" s="42">
        <v>14812</v>
      </c>
    </row>
    <row r="43" spans="1:6" x14ac:dyDescent="0.25">
      <c r="A43" s="19" t="s">
        <v>117</v>
      </c>
      <c r="B43" s="17">
        <v>3580</v>
      </c>
      <c r="C43" s="17">
        <v>1490</v>
      </c>
      <c r="D43" s="17">
        <v>220</v>
      </c>
      <c r="E43" s="18">
        <f t="shared" si="0"/>
        <v>1.6825999999999999</v>
      </c>
      <c r="F43" s="42">
        <v>15235</v>
      </c>
    </row>
    <row r="44" spans="1:6" x14ac:dyDescent="0.25">
      <c r="A44" s="19" t="s">
        <v>119</v>
      </c>
      <c r="B44" s="17">
        <v>3680</v>
      </c>
      <c r="C44" s="17">
        <v>1490</v>
      </c>
      <c r="D44" s="17">
        <v>220</v>
      </c>
      <c r="E44" s="18">
        <f t="shared" si="0"/>
        <v>1.7295999999999998</v>
      </c>
      <c r="F44" s="42">
        <v>15658</v>
      </c>
    </row>
    <row r="45" spans="1:6" x14ac:dyDescent="0.25">
      <c r="A45" s="19" t="s">
        <v>121</v>
      </c>
      <c r="B45" s="17">
        <v>3780</v>
      </c>
      <c r="C45" s="17">
        <v>1490</v>
      </c>
      <c r="D45" s="17">
        <v>220</v>
      </c>
      <c r="E45" s="18">
        <f t="shared" si="0"/>
        <v>1.7766</v>
      </c>
      <c r="F45" s="42">
        <v>16081</v>
      </c>
    </row>
    <row r="46" spans="1:6" x14ac:dyDescent="0.25">
      <c r="A46" s="19" t="s">
        <v>123</v>
      </c>
      <c r="B46" s="17">
        <v>3880</v>
      </c>
      <c r="C46" s="17">
        <v>1490</v>
      </c>
      <c r="D46" s="17">
        <v>220</v>
      </c>
      <c r="E46" s="18">
        <f t="shared" si="0"/>
        <v>1.8235999999999999</v>
      </c>
      <c r="F46" s="42">
        <v>16504</v>
      </c>
    </row>
    <row r="47" spans="1:6" x14ac:dyDescent="0.25">
      <c r="A47" s="19" t="s">
        <v>125</v>
      </c>
      <c r="B47" s="17">
        <v>3980</v>
      </c>
      <c r="C47" s="17">
        <v>1490</v>
      </c>
      <c r="D47" s="17">
        <v>220</v>
      </c>
      <c r="E47" s="18">
        <f t="shared" si="0"/>
        <v>1.8705999999999998</v>
      </c>
      <c r="F47" s="42">
        <v>16928</v>
      </c>
    </row>
    <row r="48" spans="1:6" x14ac:dyDescent="0.25">
      <c r="A48" s="19" t="s">
        <v>127</v>
      </c>
      <c r="B48" s="17">
        <v>4080</v>
      </c>
      <c r="C48" s="17">
        <v>1490</v>
      </c>
      <c r="D48" s="17">
        <v>220</v>
      </c>
      <c r="E48" s="18">
        <f t="shared" si="0"/>
        <v>1.9176</v>
      </c>
      <c r="F48" s="42">
        <v>16787</v>
      </c>
    </row>
    <row r="49" spans="1:6" x14ac:dyDescent="0.25">
      <c r="A49" s="19" t="s">
        <v>129</v>
      </c>
      <c r="B49" s="17">
        <v>4180</v>
      </c>
      <c r="C49" s="17">
        <v>1490</v>
      </c>
      <c r="D49" s="17">
        <v>220</v>
      </c>
      <c r="E49" s="18">
        <f t="shared" si="0"/>
        <v>1.9645999999999999</v>
      </c>
      <c r="F49" s="42">
        <v>17197</v>
      </c>
    </row>
    <row r="50" spans="1:6" x14ac:dyDescent="0.25">
      <c r="A50" s="19" t="s">
        <v>131</v>
      </c>
      <c r="B50" s="17">
        <v>4280</v>
      </c>
      <c r="C50" s="17">
        <v>1490</v>
      </c>
      <c r="D50" s="17">
        <v>220</v>
      </c>
      <c r="E50" s="18">
        <f t="shared" si="0"/>
        <v>2.0116000000000001</v>
      </c>
      <c r="F50" s="42">
        <v>17606</v>
      </c>
    </row>
    <row r="51" spans="1:6" x14ac:dyDescent="0.25">
      <c r="A51" s="19" t="s">
        <v>133</v>
      </c>
      <c r="B51" s="17">
        <v>4380</v>
      </c>
      <c r="C51" s="17">
        <v>1490</v>
      </c>
      <c r="D51" s="17">
        <v>220</v>
      </c>
      <c r="E51" s="18">
        <f t="shared" si="0"/>
        <v>2.0585999999999998</v>
      </c>
      <c r="F51" s="42">
        <v>18016</v>
      </c>
    </row>
    <row r="52" spans="1:6" x14ac:dyDescent="0.25">
      <c r="A52" s="19" t="s">
        <v>135</v>
      </c>
      <c r="B52" s="17">
        <v>4480</v>
      </c>
      <c r="C52" s="17">
        <v>1490</v>
      </c>
      <c r="D52" s="17">
        <v>220</v>
      </c>
      <c r="E52" s="18">
        <f t="shared" si="0"/>
        <v>2.1055999999999999</v>
      </c>
      <c r="F52" s="42">
        <v>18425</v>
      </c>
    </row>
    <row r="53" spans="1:6" x14ac:dyDescent="0.25">
      <c r="A53" s="19" t="s">
        <v>137</v>
      </c>
      <c r="B53" s="17">
        <v>4580</v>
      </c>
      <c r="C53" s="17">
        <v>1490</v>
      </c>
      <c r="D53" s="17">
        <v>220</v>
      </c>
      <c r="E53" s="18">
        <f t="shared" si="0"/>
        <v>2.1526000000000001</v>
      </c>
      <c r="F53" s="42">
        <v>18835</v>
      </c>
    </row>
    <row r="54" spans="1:6" x14ac:dyDescent="0.25">
      <c r="A54" s="19" t="s">
        <v>139</v>
      </c>
      <c r="B54" s="17">
        <v>4680</v>
      </c>
      <c r="C54" s="17">
        <v>1490</v>
      </c>
      <c r="D54" s="17">
        <v>220</v>
      </c>
      <c r="E54" s="18">
        <f t="shared" si="0"/>
        <v>2.1995999999999998</v>
      </c>
      <c r="F54" s="42">
        <v>19244</v>
      </c>
    </row>
    <row r="55" spans="1:6" x14ac:dyDescent="0.25">
      <c r="A55" s="19" t="s">
        <v>141</v>
      </c>
      <c r="B55" s="17">
        <v>4780</v>
      </c>
      <c r="C55" s="17">
        <v>1490</v>
      </c>
      <c r="D55" s="17">
        <v>220</v>
      </c>
      <c r="E55" s="18">
        <f t="shared" si="0"/>
        <v>2.2465999999999999</v>
      </c>
      <c r="F55" s="42">
        <v>19654</v>
      </c>
    </row>
    <row r="56" spans="1:6" x14ac:dyDescent="0.25">
      <c r="A56" s="19" t="s">
        <v>143</v>
      </c>
      <c r="B56" s="17">
        <v>4880</v>
      </c>
      <c r="C56" s="17">
        <v>1490</v>
      </c>
      <c r="D56" s="17">
        <v>220</v>
      </c>
      <c r="E56" s="18">
        <f t="shared" si="0"/>
        <v>2.2936000000000001</v>
      </c>
      <c r="F56" s="42">
        <v>20063</v>
      </c>
    </row>
    <row r="57" spans="1:6" x14ac:dyDescent="0.25">
      <c r="A57" s="19" t="s">
        <v>145</v>
      </c>
      <c r="B57" s="17">
        <v>4980</v>
      </c>
      <c r="C57" s="17">
        <v>1490</v>
      </c>
      <c r="D57" s="17">
        <v>220</v>
      </c>
      <c r="E57" s="18">
        <f t="shared" si="0"/>
        <v>2.3405999999999998</v>
      </c>
      <c r="F57" s="42">
        <v>20473</v>
      </c>
    </row>
    <row r="58" spans="1:6" x14ac:dyDescent="0.25">
      <c r="A58" s="19" t="s">
        <v>147</v>
      </c>
      <c r="B58" s="17">
        <v>5080</v>
      </c>
      <c r="C58" s="17">
        <v>1490</v>
      </c>
      <c r="D58" s="17">
        <v>220</v>
      </c>
      <c r="E58" s="18">
        <f t="shared" si="0"/>
        <v>2.3875999999999999</v>
      </c>
      <c r="F58" s="42">
        <v>20882</v>
      </c>
    </row>
    <row r="59" spans="1:6" x14ac:dyDescent="0.25">
      <c r="A59" s="19" t="s">
        <v>149</v>
      </c>
      <c r="B59" s="17">
        <v>5180</v>
      </c>
      <c r="C59" s="17">
        <v>1490</v>
      </c>
      <c r="D59" s="17">
        <v>220</v>
      </c>
      <c r="E59" s="18">
        <f t="shared" si="0"/>
        <v>2.4346000000000001</v>
      </c>
      <c r="F59" s="42">
        <v>21291</v>
      </c>
    </row>
    <row r="60" spans="1:6" x14ac:dyDescent="0.25">
      <c r="A60" s="19" t="s">
        <v>151</v>
      </c>
      <c r="B60" s="17">
        <v>5280</v>
      </c>
      <c r="C60" s="17">
        <v>1490</v>
      </c>
      <c r="D60" s="17">
        <v>220</v>
      </c>
      <c r="E60" s="18">
        <f t="shared" si="0"/>
        <v>2.4815999999999998</v>
      </c>
      <c r="F60" s="42">
        <v>21701</v>
      </c>
    </row>
    <row r="61" spans="1:6" x14ac:dyDescent="0.25">
      <c r="A61" s="19" t="s">
        <v>153</v>
      </c>
      <c r="B61" s="17">
        <v>5380</v>
      </c>
      <c r="C61" s="17">
        <v>1490</v>
      </c>
      <c r="D61" s="17">
        <v>220</v>
      </c>
      <c r="E61" s="18">
        <f t="shared" si="0"/>
        <v>2.5286</v>
      </c>
      <c r="F61" s="42">
        <v>22110</v>
      </c>
    </row>
    <row r="62" spans="1:6" x14ac:dyDescent="0.25">
      <c r="A62" s="19" t="s">
        <v>155</v>
      </c>
      <c r="B62" s="17">
        <v>5480</v>
      </c>
      <c r="C62" s="17">
        <v>1490</v>
      </c>
      <c r="D62" s="17">
        <v>220</v>
      </c>
      <c r="E62" s="18">
        <f t="shared" si="0"/>
        <v>2.5756000000000001</v>
      </c>
      <c r="F62" s="42">
        <v>22520</v>
      </c>
    </row>
    <row r="63" spans="1:6" x14ac:dyDescent="0.25">
      <c r="A63" s="19" t="s">
        <v>157</v>
      </c>
      <c r="B63" s="17">
        <v>5580</v>
      </c>
      <c r="C63" s="17">
        <v>1490</v>
      </c>
      <c r="D63" s="17">
        <v>220</v>
      </c>
      <c r="E63" s="18">
        <f t="shared" si="0"/>
        <v>2.6225999999999998</v>
      </c>
      <c r="F63" s="42">
        <v>22929</v>
      </c>
    </row>
    <row r="64" spans="1:6" x14ac:dyDescent="0.25">
      <c r="A64" s="19" t="s">
        <v>159</v>
      </c>
      <c r="B64" s="17">
        <v>5680</v>
      </c>
      <c r="C64" s="17">
        <v>1490</v>
      </c>
      <c r="D64" s="17">
        <v>220</v>
      </c>
      <c r="E64" s="18">
        <f t="shared" si="0"/>
        <v>2.6696</v>
      </c>
      <c r="F64" s="42">
        <v>23339</v>
      </c>
    </row>
    <row r="65" spans="1:6" x14ac:dyDescent="0.25">
      <c r="A65" s="19" t="s">
        <v>161</v>
      </c>
      <c r="B65" s="17">
        <v>5780</v>
      </c>
      <c r="C65" s="17">
        <v>1490</v>
      </c>
      <c r="D65" s="17">
        <v>220</v>
      </c>
      <c r="E65" s="18">
        <f t="shared" si="0"/>
        <v>2.7166000000000001</v>
      </c>
      <c r="F65" s="42">
        <v>23748</v>
      </c>
    </row>
    <row r="66" spans="1:6" ht="13.9" customHeight="1" x14ac:dyDescent="0.25">
      <c r="A66" s="19" t="s">
        <v>163</v>
      </c>
      <c r="B66" s="17">
        <v>5880</v>
      </c>
      <c r="C66" s="17">
        <v>1490</v>
      </c>
      <c r="D66" s="17">
        <v>220</v>
      </c>
      <c r="E66" s="18">
        <f t="shared" si="0"/>
        <v>2.7635999999999998</v>
      </c>
      <c r="F66" s="42">
        <v>24158</v>
      </c>
    </row>
    <row r="67" spans="1:6" ht="45" customHeight="1" x14ac:dyDescent="0.25">
      <c r="A67" s="15" t="s">
        <v>0</v>
      </c>
      <c r="B67" s="15" t="s">
        <v>61</v>
      </c>
      <c r="C67" s="15" t="s">
        <v>62</v>
      </c>
      <c r="D67" s="15" t="s">
        <v>63</v>
      </c>
      <c r="E67" s="22" t="s">
        <v>64</v>
      </c>
      <c r="F67" s="22" t="s">
        <v>425</v>
      </c>
    </row>
    <row r="68" spans="1:6" x14ac:dyDescent="0.25">
      <c r="A68" s="107" t="s">
        <v>77</v>
      </c>
      <c r="B68" s="108"/>
      <c r="C68" s="108"/>
      <c r="D68" s="108"/>
      <c r="E68" s="108"/>
      <c r="F68" s="109"/>
    </row>
    <row r="69" spans="1:6" x14ac:dyDescent="0.25">
      <c r="A69" s="19" t="s">
        <v>165</v>
      </c>
      <c r="B69" s="17">
        <v>5980</v>
      </c>
      <c r="C69" s="17">
        <v>1490</v>
      </c>
      <c r="D69" s="17">
        <v>220</v>
      </c>
      <c r="E69" s="18">
        <f t="shared" si="0"/>
        <v>2.8106</v>
      </c>
      <c r="F69" s="42">
        <v>24567</v>
      </c>
    </row>
    <row r="70" spans="1:6" x14ac:dyDescent="0.25">
      <c r="A70" s="19" t="s">
        <v>167</v>
      </c>
      <c r="B70" s="17">
        <v>6080</v>
      </c>
      <c r="C70" s="17">
        <v>1490</v>
      </c>
      <c r="D70" s="17">
        <v>220</v>
      </c>
      <c r="E70" s="18">
        <f t="shared" si="0"/>
        <v>2.8575999999999997</v>
      </c>
      <c r="F70" s="42">
        <v>26479</v>
      </c>
    </row>
    <row r="71" spans="1:6" x14ac:dyDescent="0.25">
      <c r="A71" s="19" t="s">
        <v>169</v>
      </c>
      <c r="B71" s="17">
        <v>6180</v>
      </c>
      <c r="C71" s="17">
        <v>1490</v>
      </c>
      <c r="D71" s="17">
        <v>220</v>
      </c>
      <c r="E71" s="18">
        <f t="shared" si="0"/>
        <v>2.9045999999999998</v>
      </c>
      <c r="F71" s="42">
        <v>26913</v>
      </c>
    </row>
    <row r="72" spans="1:6" x14ac:dyDescent="0.25">
      <c r="A72" s="19" t="s">
        <v>171</v>
      </c>
      <c r="B72" s="17">
        <v>6280</v>
      </c>
      <c r="C72" s="17">
        <v>1490</v>
      </c>
      <c r="D72" s="17">
        <v>220</v>
      </c>
      <c r="E72" s="18">
        <f t="shared" si="0"/>
        <v>2.9516</v>
      </c>
      <c r="F72" s="42">
        <v>27347</v>
      </c>
    </row>
    <row r="73" spans="1:6" x14ac:dyDescent="0.25">
      <c r="A73" s="19" t="s">
        <v>173</v>
      </c>
      <c r="B73" s="17">
        <v>6380</v>
      </c>
      <c r="C73" s="17">
        <v>1490</v>
      </c>
      <c r="D73" s="17">
        <v>220</v>
      </c>
      <c r="E73" s="18">
        <f t="shared" si="0"/>
        <v>2.9985999999999997</v>
      </c>
      <c r="F73" s="42">
        <v>27781</v>
      </c>
    </row>
    <row r="74" spans="1:6" x14ac:dyDescent="0.25">
      <c r="A74" s="19" t="s">
        <v>175</v>
      </c>
      <c r="B74" s="17">
        <v>6480</v>
      </c>
      <c r="C74" s="17">
        <v>1490</v>
      </c>
      <c r="D74" s="17">
        <v>220</v>
      </c>
      <c r="E74" s="18">
        <f t="shared" si="0"/>
        <v>3.0455999999999999</v>
      </c>
      <c r="F74" s="42">
        <v>28215</v>
      </c>
    </row>
    <row r="75" spans="1:6" x14ac:dyDescent="0.25">
      <c r="A75" s="19" t="s">
        <v>177</v>
      </c>
      <c r="B75" s="17">
        <v>6580</v>
      </c>
      <c r="C75" s="17">
        <v>1490</v>
      </c>
      <c r="D75" s="17">
        <v>220</v>
      </c>
      <c r="E75" s="18">
        <f t="shared" si="0"/>
        <v>3.0926</v>
      </c>
      <c r="F75" s="42">
        <v>28649</v>
      </c>
    </row>
    <row r="76" spans="1:6" x14ac:dyDescent="0.25">
      <c r="A76" s="19" t="s">
        <v>179</v>
      </c>
      <c r="B76" s="17">
        <v>6680</v>
      </c>
      <c r="C76" s="17">
        <v>1490</v>
      </c>
      <c r="D76" s="17">
        <v>220</v>
      </c>
      <c r="E76" s="18">
        <f t="shared" si="0"/>
        <v>3.1395999999999997</v>
      </c>
      <c r="F76" s="42">
        <v>30680</v>
      </c>
    </row>
    <row r="77" spans="1:6" x14ac:dyDescent="0.25">
      <c r="A77" s="19" t="s">
        <v>181</v>
      </c>
      <c r="B77" s="17">
        <v>6780</v>
      </c>
      <c r="C77" s="17">
        <v>1490</v>
      </c>
      <c r="D77" s="17">
        <v>220</v>
      </c>
      <c r="E77" s="18">
        <f t="shared" si="0"/>
        <v>3.1865999999999999</v>
      </c>
      <c r="F77" s="42">
        <v>31138</v>
      </c>
    </row>
    <row r="78" spans="1:6" x14ac:dyDescent="0.25">
      <c r="A78" s="19" t="s">
        <v>183</v>
      </c>
      <c r="B78" s="17">
        <v>6880</v>
      </c>
      <c r="C78" s="17">
        <v>1490</v>
      </c>
      <c r="D78" s="17">
        <v>220</v>
      </c>
      <c r="E78" s="18">
        <f t="shared" si="0"/>
        <v>3.2336</v>
      </c>
      <c r="F78" s="42">
        <v>31596</v>
      </c>
    </row>
    <row r="79" spans="1:6" x14ac:dyDescent="0.25">
      <c r="A79" s="19" t="s">
        <v>185</v>
      </c>
      <c r="B79" s="17">
        <v>6980</v>
      </c>
      <c r="C79" s="17">
        <v>1490</v>
      </c>
      <c r="D79" s="17">
        <v>220</v>
      </c>
      <c r="E79" s="18">
        <f t="shared" si="0"/>
        <v>3.2805999999999997</v>
      </c>
      <c r="F79" s="42">
        <v>32054</v>
      </c>
    </row>
    <row r="80" spans="1:6" x14ac:dyDescent="0.25">
      <c r="A80" s="19" t="s">
        <v>212</v>
      </c>
      <c r="B80" s="17">
        <v>7080</v>
      </c>
      <c r="C80" s="17">
        <v>1490</v>
      </c>
      <c r="D80" s="17">
        <v>220</v>
      </c>
      <c r="E80" s="18">
        <f t="shared" si="0"/>
        <v>3.3275999999999999</v>
      </c>
      <c r="F80" s="42">
        <v>32512</v>
      </c>
    </row>
    <row r="81" spans="1:6" x14ac:dyDescent="0.25">
      <c r="A81" s="19" t="s">
        <v>187</v>
      </c>
      <c r="B81" s="17">
        <v>7180</v>
      </c>
      <c r="C81" s="17">
        <v>1490</v>
      </c>
      <c r="D81" s="17">
        <v>220</v>
      </c>
      <c r="E81" s="18">
        <f t="shared" si="0"/>
        <v>3.3746</v>
      </c>
      <c r="F81" s="42">
        <v>32970</v>
      </c>
    </row>
    <row r="82" spans="1:6" x14ac:dyDescent="0.25">
      <c r="A82" s="19" t="s">
        <v>189</v>
      </c>
      <c r="B82" s="17">
        <v>7280</v>
      </c>
      <c r="C82" s="17">
        <v>1490</v>
      </c>
      <c r="D82" s="17">
        <v>220</v>
      </c>
      <c r="E82" s="18">
        <f t="shared" si="0"/>
        <v>3.4215999999999998</v>
      </c>
      <c r="F82" s="42">
        <v>34607</v>
      </c>
    </row>
    <row r="83" spans="1:6" x14ac:dyDescent="0.25">
      <c r="A83" s="19" t="s">
        <v>191</v>
      </c>
      <c r="B83" s="17">
        <v>7380</v>
      </c>
      <c r="C83" s="17">
        <v>1490</v>
      </c>
      <c r="D83" s="17">
        <v>220</v>
      </c>
      <c r="E83" s="18">
        <f t="shared" si="0"/>
        <v>3.4685999999999999</v>
      </c>
      <c r="F83" s="42">
        <v>35081</v>
      </c>
    </row>
    <row r="84" spans="1:6" x14ac:dyDescent="0.25">
      <c r="A84" s="19" t="s">
        <v>193</v>
      </c>
      <c r="B84" s="17">
        <v>7480</v>
      </c>
      <c r="C84" s="17">
        <v>1490</v>
      </c>
      <c r="D84" s="17">
        <v>220</v>
      </c>
      <c r="E84" s="18">
        <f t="shared" si="0"/>
        <v>3.5156000000000001</v>
      </c>
      <c r="F84" s="42">
        <v>35555</v>
      </c>
    </row>
    <row r="85" spans="1:6" x14ac:dyDescent="0.25">
      <c r="A85" s="19" t="s">
        <v>195</v>
      </c>
      <c r="B85" s="17">
        <v>7580</v>
      </c>
      <c r="C85" s="17">
        <v>1490</v>
      </c>
      <c r="D85" s="17">
        <v>220</v>
      </c>
      <c r="E85" s="18">
        <f t="shared" si="0"/>
        <v>3.5625999999999998</v>
      </c>
      <c r="F85" s="42">
        <v>36029</v>
      </c>
    </row>
    <row r="86" spans="1:6" x14ac:dyDescent="0.25">
      <c r="A86" s="19" t="s">
        <v>197</v>
      </c>
      <c r="B86" s="17">
        <v>7680</v>
      </c>
      <c r="C86" s="17">
        <v>1490</v>
      </c>
      <c r="D86" s="17">
        <v>220</v>
      </c>
      <c r="E86" s="18">
        <f t="shared" si="0"/>
        <v>3.6095999999999999</v>
      </c>
      <c r="F86" s="42">
        <v>36503</v>
      </c>
    </row>
    <row r="87" spans="1:6" x14ac:dyDescent="0.25">
      <c r="A87" s="19" t="s">
        <v>199</v>
      </c>
      <c r="B87" s="17">
        <v>7780</v>
      </c>
      <c r="C87" s="17">
        <v>1490</v>
      </c>
      <c r="D87" s="17">
        <v>220</v>
      </c>
      <c r="E87" s="18">
        <f t="shared" si="0"/>
        <v>3.6566000000000001</v>
      </c>
      <c r="F87" s="42">
        <v>36977</v>
      </c>
    </row>
    <row r="88" spans="1:6" x14ac:dyDescent="0.25">
      <c r="A88" s="19" t="s">
        <v>201</v>
      </c>
      <c r="B88" s="17">
        <v>7880</v>
      </c>
      <c r="C88" s="17">
        <v>1490</v>
      </c>
      <c r="D88" s="17">
        <v>220</v>
      </c>
      <c r="E88" s="18">
        <f t="shared" si="0"/>
        <v>3.7035999999999998</v>
      </c>
      <c r="F88" s="42">
        <v>40961</v>
      </c>
    </row>
    <row r="89" spans="1:6" x14ac:dyDescent="0.25">
      <c r="A89" s="19" t="s">
        <v>203</v>
      </c>
      <c r="B89" s="17">
        <v>7980</v>
      </c>
      <c r="C89" s="17">
        <v>1490</v>
      </c>
      <c r="D89" s="17">
        <v>220</v>
      </c>
      <c r="E89" s="18">
        <f t="shared" si="0"/>
        <v>3.7505999999999999</v>
      </c>
      <c r="F89" s="42">
        <v>41479</v>
      </c>
    </row>
    <row r="90" spans="1:6" x14ac:dyDescent="0.25">
      <c r="A90" s="19" t="s">
        <v>205</v>
      </c>
      <c r="B90" s="17">
        <v>8080</v>
      </c>
      <c r="C90" s="17">
        <v>1490</v>
      </c>
      <c r="D90" s="17">
        <v>220</v>
      </c>
      <c r="E90" s="18">
        <f t="shared" si="0"/>
        <v>3.7976000000000001</v>
      </c>
      <c r="F90" s="42">
        <v>41998</v>
      </c>
    </row>
    <row r="91" spans="1:6" x14ac:dyDescent="0.25">
      <c r="A91" s="19" t="s">
        <v>207</v>
      </c>
      <c r="B91" s="17">
        <v>8180</v>
      </c>
      <c r="C91" s="17">
        <v>1490</v>
      </c>
      <c r="D91" s="17">
        <v>220</v>
      </c>
      <c r="E91" s="18">
        <f t="shared" ref="E91:E93" si="1">(B91*0.47)/1000</f>
        <v>3.8445999999999998</v>
      </c>
      <c r="F91" s="42">
        <v>42516</v>
      </c>
    </row>
    <row r="92" spans="1:6" x14ac:dyDescent="0.25">
      <c r="A92" s="19" t="s">
        <v>209</v>
      </c>
      <c r="B92" s="17">
        <v>8280</v>
      </c>
      <c r="C92" s="17">
        <v>1490</v>
      </c>
      <c r="D92" s="17">
        <v>220</v>
      </c>
      <c r="E92" s="18">
        <f t="shared" si="1"/>
        <v>3.8915999999999999</v>
      </c>
      <c r="F92" s="42">
        <v>43034</v>
      </c>
    </row>
    <row r="93" spans="1:6" x14ac:dyDescent="0.25">
      <c r="A93" s="19" t="s">
        <v>211</v>
      </c>
      <c r="B93" s="17">
        <v>8380</v>
      </c>
      <c r="C93" s="17">
        <v>1490</v>
      </c>
      <c r="D93" s="17">
        <v>220</v>
      </c>
      <c r="E93" s="18">
        <f t="shared" si="1"/>
        <v>3.9386000000000001</v>
      </c>
      <c r="F93" s="42">
        <v>43553</v>
      </c>
    </row>
  </sheetData>
  <mergeCells count="3">
    <mergeCell ref="A17:F17"/>
    <mergeCell ref="A21:F21"/>
    <mergeCell ref="A68:F68"/>
  </mergeCells>
  <pageMargins left="0.59055118110236227" right="0.19685039370078741" top="0.47244094488188981" bottom="0.47244094488188981" header="0.31496062992125984" footer="0.31496062992125984"/>
  <pageSetup paperSize="9" scale="98" orientation="portrait" r:id="rId1"/>
  <rowBreaks count="1" manualBreakCount="1">
    <brk id="66" max="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EE522-60B3-469E-8953-0C3EBE81E760}">
  <sheetPr codeName="Лист4">
    <tabColor rgb="FF00B050"/>
  </sheetPr>
  <dimension ref="A1:F93"/>
  <sheetViews>
    <sheetView view="pageBreakPreview" topLeftCell="A8" zoomScale="96" zoomScaleNormal="96" zoomScaleSheetLayoutView="96" workbookViewId="0">
      <selection activeCell="E64" sqref="E64"/>
    </sheetView>
  </sheetViews>
  <sheetFormatPr defaultRowHeight="15.75" x14ac:dyDescent="0.25"/>
  <cols>
    <col min="1" max="1" width="25.7109375" style="11" customWidth="1"/>
    <col min="2" max="4" width="10.7109375" style="11" customWidth="1"/>
    <col min="5" max="5" width="10.7109375" style="14" customWidth="1"/>
    <col min="6" max="6" width="25.7109375" style="14" customWidth="1"/>
  </cols>
  <sheetData>
    <row r="1" spans="1:6" x14ac:dyDescent="0.25">
      <c r="F1" s="40" t="s">
        <v>233</v>
      </c>
    </row>
    <row r="2" spans="1:6" x14ac:dyDescent="0.25">
      <c r="F2" s="40" t="s">
        <v>337</v>
      </c>
    </row>
    <row r="3" spans="1:6" x14ac:dyDescent="0.25">
      <c r="F3" s="40" t="s">
        <v>437</v>
      </c>
    </row>
    <row r="4" spans="1:6" x14ac:dyDescent="0.25">
      <c r="F4" s="40" t="s">
        <v>438</v>
      </c>
    </row>
    <row r="5" spans="1:6" x14ac:dyDescent="0.25">
      <c r="F5" s="40" t="s">
        <v>338</v>
      </c>
    </row>
    <row r="6" spans="1:6" x14ac:dyDescent="0.25">
      <c r="F6" s="40" t="s">
        <v>431</v>
      </c>
    </row>
    <row r="7" spans="1:6" x14ac:dyDescent="0.25">
      <c r="F7" s="40" t="s">
        <v>428</v>
      </c>
    </row>
    <row r="8" spans="1:6" x14ac:dyDescent="0.25">
      <c r="F8" s="40" t="s">
        <v>429</v>
      </c>
    </row>
    <row r="9" spans="1:6" x14ac:dyDescent="0.25">
      <c r="F9" s="40" t="s">
        <v>440</v>
      </c>
    </row>
    <row r="10" spans="1:6" x14ac:dyDescent="0.25">
      <c r="F10" s="40" t="s">
        <v>432</v>
      </c>
    </row>
    <row r="11" spans="1:6" x14ac:dyDescent="0.25">
      <c r="F11" s="40" t="s">
        <v>439</v>
      </c>
    </row>
    <row r="12" spans="1:6" x14ac:dyDescent="0.25">
      <c r="A12" s="41" t="s">
        <v>234</v>
      </c>
      <c r="F12" s="40" t="s">
        <v>433</v>
      </c>
    </row>
    <row r="13" spans="1:6" x14ac:dyDescent="0.25">
      <c r="A13" s="41" t="s">
        <v>427</v>
      </c>
      <c r="F13" s="40"/>
    </row>
    <row r="14" spans="1:6" x14ac:dyDescent="0.25">
      <c r="A14" s="41" t="s">
        <v>336</v>
      </c>
      <c r="F14" s="40"/>
    </row>
    <row r="15" spans="1:6" x14ac:dyDescent="0.25">
      <c r="A15" s="41" t="s">
        <v>357</v>
      </c>
      <c r="F15" s="40"/>
    </row>
    <row r="16" spans="1:6" x14ac:dyDescent="0.25">
      <c r="A16" s="41" t="s">
        <v>434</v>
      </c>
      <c r="F16" s="40"/>
    </row>
    <row r="17" spans="1:6" x14ac:dyDescent="0.25">
      <c r="A17" s="106" t="s">
        <v>435</v>
      </c>
      <c r="B17" s="106"/>
      <c r="C17" s="106"/>
      <c r="D17" s="106"/>
      <c r="E17" s="106"/>
      <c r="F17" s="106"/>
    </row>
    <row r="18" spans="1:6" x14ac:dyDescent="0.25">
      <c r="A18" s="41" t="s">
        <v>436</v>
      </c>
      <c r="F18" s="40"/>
    </row>
    <row r="19" spans="1:6" ht="10.15" customHeight="1" x14ac:dyDescent="0.25"/>
    <row r="20" spans="1:6" ht="45" customHeight="1" x14ac:dyDescent="0.25">
      <c r="A20" s="15" t="s">
        <v>0</v>
      </c>
      <c r="B20" s="15" t="s">
        <v>61</v>
      </c>
      <c r="C20" s="15" t="s">
        <v>62</v>
      </c>
      <c r="D20" s="15" t="s">
        <v>63</v>
      </c>
      <c r="E20" s="22" t="s">
        <v>64</v>
      </c>
      <c r="F20" s="16" t="s">
        <v>425</v>
      </c>
    </row>
    <row r="21" spans="1:6" x14ac:dyDescent="0.25">
      <c r="A21" s="110" t="s">
        <v>77</v>
      </c>
      <c r="B21" s="110"/>
      <c r="C21" s="110"/>
      <c r="D21" s="110"/>
      <c r="E21" s="110"/>
      <c r="F21" s="19"/>
    </row>
    <row r="22" spans="1:6" x14ac:dyDescent="0.25">
      <c r="A22" s="20" t="s">
        <v>288</v>
      </c>
      <c r="B22" s="17">
        <v>1480</v>
      </c>
      <c r="C22" s="17">
        <v>1190</v>
      </c>
      <c r="D22" s="17">
        <v>220</v>
      </c>
      <c r="E22" s="18">
        <f>(B22*0.37)/1000</f>
        <v>0.54759999999999998</v>
      </c>
      <c r="F22" s="42">
        <v>5370</v>
      </c>
    </row>
    <row r="23" spans="1:6" x14ac:dyDescent="0.25">
      <c r="A23" s="19" t="s">
        <v>361</v>
      </c>
      <c r="B23" s="17">
        <v>1580</v>
      </c>
      <c r="C23" s="17">
        <v>1190</v>
      </c>
      <c r="D23" s="17">
        <v>220</v>
      </c>
      <c r="E23" s="18">
        <f t="shared" ref="E23:E88" si="0">(B23*0.37)/1000</f>
        <v>0.58460000000000001</v>
      </c>
      <c r="F23" s="42">
        <v>5728</v>
      </c>
    </row>
    <row r="24" spans="1:6" x14ac:dyDescent="0.25">
      <c r="A24" s="19" t="s">
        <v>78</v>
      </c>
      <c r="B24" s="17">
        <v>1680</v>
      </c>
      <c r="C24" s="17">
        <v>1190</v>
      </c>
      <c r="D24" s="17">
        <v>220</v>
      </c>
      <c r="E24" s="18">
        <f t="shared" si="0"/>
        <v>0.62160000000000004</v>
      </c>
      <c r="F24" s="42">
        <v>6086</v>
      </c>
    </row>
    <row r="25" spans="1:6" x14ac:dyDescent="0.25">
      <c r="A25" s="20" t="s">
        <v>81</v>
      </c>
      <c r="B25" s="17">
        <v>1780</v>
      </c>
      <c r="C25" s="17">
        <v>1190</v>
      </c>
      <c r="D25" s="17">
        <v>220</v>
      </c>
      <c r="E25" s="18">
        <f t="shared" si="0"/>
        <v>0.65860000000000007</v>
      </c>
      <c r="F25" s="42">
        <v>6444</v>
      </c>
    </row>
    <row r="26" spans="1:6" x14ac:dyDescent="0.25">
      <c r="A26" s="19" t="s">
        <v>82</v>
      </c>
      <c r="B26" s="17">
        <v>1880</v>
      </c>
      <c r="C26" s="17">
        <v>1190</v>
      </c>
      <c r="D26" s="17">
        <v>220</v>
      </c>
      <c r="E26" s="18">
        <f t="shared" si="0"/>
        <v>0.6956</v>
      </c>
      <c r="F26" s="42">
        <v>6802</v>
      </c>
    </row>
    <row r="27" spans="1:6" x14ac:dyDescent="0.25">
      <c r="A27" s="19" t="s">
        <v>84</v>
      </c>
      <c r="B27" s="17">
        <v>1980</v>
      </c>
      <c r="C27" s="17">
        <v>1190</v>
      </c>
      <c r="D27" s="17">
        <v>220</v>
      </c>
      <c r="E27" s="18">
        <f t="shared" si="0"/>
        <v>0.73260000000000003</v>
      </c>
      <c r="F27" s="42">
        <v>7160</v>
      </c>
    </row>
    <row r="28" spans="1:6" x14ac:dyDescent="0.25">
      <c r="A28" s="19" t="s">
        <v>86</v>
      </c>
      <c r="B28" s="17">
        <v>2080</v>
      </c>
      <c r="C28" s="17">
        <v>1190</v>
      </c>
      <c r="D28" s="17">
        <v>220</v>
      </c>
      <c r="E28" s="18">
        <f t="shared" si="0"/>
        <v>0.76960000000000006</v>
      </c>
      <c r="F28" s="42">
        <v>7518</v>
      </c>
    </row>
    <row r="29" spans="1:6" x14ac:dyDescent="0.25">
      <c r="A29" s="19" t="s">
        <v>88</v>
      </c>
      <c r="B29" s="17">
        <v>2180</v>
      </c>
      <c r="C29" s="17">
        <v>1190</v>
      </c>
      <c r="D29" s="17">
        <v>220</v>
      </c>
      <c r="E29" s="18">
        <f t="shared" si="0"/>
        <v>0.80659999999999998</v>
      </c>
      <c r="F29" s="42">
        <v>7876</v>
      </c>
    </row>
    <row r="30" spans="1:6" x14ac:dyDescent="0.25">
      <c r="A30" s="19" t="s">
        <v>90</v>
      </c>
      <c r="B30" s="17">
        <v>2280</v>
      </c>
      <c r="C30" s="17">
        <v>1190</v>
      </c>
      <c r="D30" s="17">
        <v>220</v>
      </c>
      <c r="E30" s="18">
        <f t="shared" si="0"/>
        <v>0.84360000000000002</v>
      </c>
      <c r="F30" s="42">
        <v>8234</v>
      </c>
    </row>
    <row r="31" spans="1:6" x14ac:dyDescent="0.25">
      <c r="A31" s="20" t="s">
        <v>92</v>
      </c>
      <c r="B31" s="17">
        <v>2380</v>
      </c>
      <c r="C31" s="17">
        <v>1190</v>
      </c>
      <c r="D31" s="17">
        <v>220</v>
      </c>
      <c r="E31" s="18">
        <f t="shared" si="0"/>
        <v>0.88060000000000005</v>
      </c>
      <c r="F31" s="42">
        <v>8592</v>
      </c>
    </row>
    <row r="32" spans="1:6" x14ac:dyDescent="0.25">
      <c r="A32" s="19" t="s">
        <v>94</v>
      </c>
      <c r="B32" s="17">
        <v>2480</v>
      </c>
      <c r="C32" s="17">
        <v>1190</v>
      </c>
      <c r="D32" s="17">
        <v>220</v>
      </c>
      <c r="E32" s="18">
        <f t="shared" si="0"/>
        <v>0.91759999999999997</v>
      </c>
      <c r="F32" s="42">
        <v>8950</v>
      </c>
    </row>
    <row r="33" spans="1:6" x14ac:dyDescent="0.25">
      <c r="A33" s="20" t="s">
        <v>96</v>
      </c>
      <c r="B33" s="17">
        <v>2580</v>
      </c>
      <c r="C33" s="17">
        <v>1190</v>
      </c>
      <c r="D33" s="17">
        <v>220</v>
      </c>
      <c r="E33" s="18">
        <f t="shared" si="0"/>
        <v>0.9546</v>
      </c>
      <c r="F33" s="42">
        <v>9308</v>
      </c>
    </row>
    <row r="34" spans="1:6" x14ac:dyDescent="0.25">
      <c r="A34" s="19" t="s">
        <v>98</v>
      </c>
      <c r="B34" s="17">
        <v>2680</v>
      </c>
      <c r="C34" s="17">
        <v>1190</v>
      </c>
      <c r="D34" s="17">
        <v>220</v>
      </c>
      <c r="E34" s="18">
        <f t="shared" si="0"/>
        <v>0.99160000000000004</v>
      </c>
      <c r="F34" s="42">
        <v>9666</v>
      </c>
    </row>
    <row r="35" spans="1:6" x14ac:dyDescent="0.25">
      <c r="A35" s="20" t="s">
        <v>100</v>
      </c>
      <c r="B35" s="17">
        <v>2780</v>
      </c>
      <c r="C35" s="17">
        <v>1190</v>
      </c>
      <c r="D35" s="17">
        <v>220</v>
      </c>
      <c r="E35" s="18">
        <f t="shared" si="0"/>
        <v>1.0286</v>
      </c>
      <c r="F35" s="42">
        <v>10024</v>
      </c>
    </row>
    <row r="36" spans="1:6" x14ac:dyDescent="0.25">
      <c r="A36" s="20" t="s">
        <v>102</v>
      </c>
      <c r="B36" s="17">
        <v>2880</v>
      </c>
      <c r="C36" s="17">
        <v>1190</v>
      </c>
      <c r="D36" s="17">
        <v>220</v>
      </c>
      <c r="E36" s="18">
        <f t="shared" si="0"/>
        <v>1.0655999999999999</v>
      </c>
      <c r="F36" s="42">
        <v>10382</v>
      </c>
    </row>
    <row r="37" spans="1:6" x14ac:dyDescent="0.25">
      <c r="A37" s="20" t="s">
        <v>104</v>
      </c>
      <c r="B37" s="17">
        <v>2980</v>
      </c>
      <c r="C37" s="17">
        <v>1190</v>
      </c>
      <c r="D37" s="17">
        <v>220</v>
      </c>
      <c r="E37" s="18">
        <f t="shared" si="0"/>
        <v>1.1025999999999998</v>
      </c>
      <c r="F37" s="42">
        <v>10740</v>
      </c>
    </row>
    <row r="38" spans="1:6" x14ac:dyDescent="0.25">
      <c r="A38" s="19" t="s">
        <v>106</v>
      </c>
      <c r="B38" s="17">
        <v>3080</v>
      </c>
      <c r="C38" s="17">
        <v>1190</v>
      </c>
      <c r="D38" s="17">
        <v>220</v>
      </c>
      <c r="E38" s="18">
        <f t="shared" si="0"/>
        <v>1.1395999999999999</v>
      </c>
      <c r="F38" s="42">
        <v>11098</v>
      </c>
    </row>
    <row r="39" spans="1:6" x14ac:dyDescent="0.25">
      <c r="A39" s="20" t="s">
        <v>108</v>
      </c>
      <c r="B39" s="17">
        <v>3180</v>
      </c>
      <c r="C39" s="17">
        <v>1190</v>
      </c>
      <c r="D39" s="17">
        <v>220</v>
      </c>
      <c r="E39" s="18">
        <f t="shared" si="0"/>
        <v>1.1765999999999999</v>
      </c>
      <c r="F39" s="42">
        <v>11456</v>
      </c>
    </row>
    <row r="40" spans="1:6" x14ac:dyDescent="0.25">
      <c r="A40" s="20" t="s">
        <v>110</v>
      </c>
      <c r="B40" s="17">
        <v>3280</v>
      </c>
      <c r="C40" s="17">
        <v>1190</v>
      </c>
      <c r="D40" s="17">
        <v>220</v>
      </c>
      <c r="E40" s="18">
        <f t="shared" si="0"/>
        <v>1.2136</v>
      </c>
      <c r="F40" s="42">
        <v>11814</v>
      </c>
    </row>
    <row r="41" spans="1:6" x14ac:dyDescent="0.25">
      <c r="A41" s="20" t="s">
        <v>112</v>
      </c>
      <c r="B41" s="17">
        <v>3380</v>
      </c>
      <c r="C41" s="17">
        <v>1190</v>
      </c>
      <c r="D41" s="17">
        <v>220</v>
      </c>
      <c r="E41" s="18">
        <f t="shared" si="0"/>
        <v>1.2505999999999999</v>
      </c>
      <c r="F41" s="42">
        <v>12171</v>
      </c>
    </row>
    <row r="42" spans="1:6" x14ac:dyDescent="0.25">
      <c r="A42" s="20" t="s">
        <v>114</v>
      </c>
      <c r="B42" s="17">
        <v>3480</v>
      </c>
      <c r="C42" s="17">
        <v>1190</v>
      </c>
      <c r="D42" s="17">
        <v>220</v>
      </c>
      <c r="E42" s="18">
        <f t="shared" si="0"/>
        <v>1.2875999999999999</v>
      </c>
      <c r="F42" s="42">
        <v>12529</v>
      </c>
    </row>
    <row r="43" spans="1:6" x14ac:dyDescent="0.25">
      <c r="A43" s="20" t="s">
        <v>116</v>
      </c>
      <c r="B43" s="17">
        <v>3580</v>
      </c>
      <c r="C43" s="17">
        <v>1190</v>
      </c>
      <c r="D43" s="17">
        <v>220</v>
      </c>
      <c r="E43" s="18">
        <f t="shared" si="0"/>
        <v>1.3246</v>
      </c>
      <c r="F43" s="42">
        <v>12887</v>
      </c>
    </row>
    <row r="44" spans="1:6" x14ac:dyDescent="0.25">
      <c r="A44" s="20" t="s">
        <v>118</v>
      </c>
      <c r="B44" s="17">
        <v>3680</v>
      </c>
      <c r="C44" s="17">
        <v>1190</v>
      </c>
      <c r="D44" s="17">
        <v>220</v>
      </c>
      <c r="E44" s="18">
        <f t="shared" si="0"/>
        <v>1.3615999999999999</v>
      </c>
      <c r="F44" s="42">
        <v>13245</v>
      </c>
    </row>
    <row r="45" spans="1:6" x14ac:dyDescent="0.25">
      <c r="A45" s="19" t="s">
        <v>120</v>
      </c>
      <c r="B45" s="17">
        <v>3780</v>
      </c>
      <c r="C45" s="17">
        <v>1190</v>
      </c>
      <c r="D45" s="17">
        <v>220</v>
      </c>
      <c r="E45" s="18">
        <f t="shared" si="0"/>
        <v>1.3985999999999998</v>
      </c>
      <c r="F45" s="42">
        <v>13603</v>
      </c>
    </row>
    <row r="46" spans="1:6" ht="15" customHeight="1" x14ac:dyDescent="0.25">
      <c r="A46" s="19" t="s">
        <v>122</v>
      </c>
      <c r="B46" s="17">
        <v>3880</v>
      </c>
      <c r="C46" s="17">
        <v>1190</v>
      </c>
      <c r="D46" s="17">
        <v>220</v>
      </c>
      <c r="E46" s="18">
        <f t="shared" si="0"/>
        <v>1.4356</v>
      </c>
      <c r="F46" s="42">
        <v>13961</v>
      </c>
    </row>
    <row r="47" spans="1:6" x14ac:dyDescent="0.25">
      <c r="A47" s="20" t="s">
        <v>124</v>
      </c>
      <c r="B47" s="17">
        <v>3980</v>
      </c>
      <c r="C47" s="17">
        <v>1190</v>
      </c>
      <c r="D47" s="17">
        <v>220</v>
      </c>
      <c r="E47" s="18">
        <f t="shared" si="0"/>
        <v>1.4725999999999999</v>
      </c>
      <c r="F47" s="42">
        <v>14227</v>
      </c>
    </row>
    <row r="48" spans="1:6" x14ac:dyDescent="0.25">
      <c r="A48" s="20" t="s">
        <v>126</v>
      </c>
      <c r="B48" s="17">
        <v>4080</v>
      </c>
      <c r="C48" s="17">
        <v>1190</v>
      </c>
      <c r="D48" s="17">
        <v>220</v>
      </c>
      <c r="E48" s="18">
        <f t="shared" si="0"/>
        <v>1.5095999999999998</v>
      </c>
      <c r="F48" s="42">
        <v>14583</v>
      </c>
    </row>
    <row r="49" spans="1:6" x14ac:dyDescent="0.25">
      <c r="A49" s="20" t="s">
        <v>128</v>
      </c>
      <c r="B49" s="17">
        <v>4180</v>
      </c>
      <c r="C49" s="17">
        <v>1190</v>
      </c>
      <c r="D49" s="17">
        <v>220</v>
      </c>
      <c r="E49" s="18">
        <f t="shared" si="0"/>
        <v>1.5466</v>
      </c>
      <c r="F49" s="42">
        <v>14938</v>
      </c>
    </row>
    <row r="50" spans="1:6" x14ac:dyDescent="0.25">
      <c r="A50" s="19" t="s">
        <v>130</v>
      </c>
      <c r="B50" s="17">
        <v>4280</v>
      </c>
      <c r="C50" s="17">
        <v>1190</v>
      </c>
      <c r="D50" s="17">
        <v>220</v>
      </c>
      <c r="E50" s="18">
        <f t="shared" si="0"/>
        <v>1.5835999999999999</v>
      </c>
      <c r="F50" s="42">
        <v>15294</v>
      </c>
    </row>
    <row r="51" spans="1:6" x14ac:dyDescent="0.25">
      <c r="A51" s="20" t="s">
        <v>132</v>
      </c>
      <c r="B51" s="17">
        <v>4380</v>
      </c>
      <c r="C51" s="17">
        <v>1190</v>
      </c>
      <c r="D51" s="17">
        <v>220</v>
      </c>
      <c r="E51" s="18">
        <f t="shared" si="0"/>
        <v>1.6205999999999998</v>
      </c>
      <c r="F51" s="42">
        <v>15650</v>
      </c>
    </row>
    <row r="52" spans="1:6" x14ac:dyDescent="0.25">
      <c r="A52" s="19" t="s">
        <v>134</v>
      </c>
      <c r="B52" s="17">
        <v>4480</v>
      </c>
      <c r="C52" s="17">
        <v>1190</v>
      </c>
      <c r="D52" s="17">
        <v>220</v>
      </c>
      <c r="E52" s="18">
        <f t="shared" si="0"/>
        <v>1.6576</v>
      </c>
      <c r="F52" s="42">
        <v>16005</v>
      </c>
    </row>
    <row r="53" spans="1:6" x14ac:dyDescent="0.25">
      <c r="A53" s="19" t="s">
        <v>136</v>
      </c>
      <c r="B53" s="17">
        <v>4580</v>
      </c>
      <c r="C53" s="17">
        <v>1190</v>
      </c>
      <c r="D53" s="17">
        <v>220</v>
      </c>
      <c r="E53" s="18">
        <f t="shared" si="0"/>
        <v>1.6945999999999999</v>
      </c>
      <c r="F53" s="42">
        <v>16361</v>
      </c>
    </row>
    <row r="54" spans="1:6" x14ac:dyDescent="0.25">
      <c r="A54" s="19" t="s">
        <v>138</v>
      </c>
      <c r="B54" s="17">
        <v>4680</v>
      </c>
      <c r="C54" s="17">
        <v>1190</v>
      </c>
      <c r="D54" s="17">
        <v>220</v>
      </c>
      <c r="E54" s="18">
        <f t="shared" si="0"/>
        <v>1.7315999999999998</v>
      </c>
      <c r="F54" s="42">
        <v>16717</v>
      </c>
    </row>
    <row r="55" spans="1:6" x14ac:dyDescent="0.25">
      <c r="A55" s="19" t="s">
        <v>140</v>
      </c>
      <c r="B55" s="17">
        <v>4780</v>
      </c>
      <c r="C55" s="17">
        <v>1190</v>
      </c>
      <c r="D55" s="17">
        <v>220</v>
      </c>
      <c r="E55" s="18">
        <f t="shared" si="0"/>
        <v>1.7685999999999999</v>
      </c>
      <c r="F55" s="42">
        <v>17072</v>
      </c>
    </row>
    <row r="56" spans="1:6" x14ac:dyDescent="0.25">
      <c r="A56" s="19" t="s">
        <v>142</v>
      </c>
      <c r="B56" s="17">
        <v>4880</v>
      </c>
      <c r="C56" s="17">
        <v>1190</v>
      </c>
      <c r="D56" s="17">
        <v>220</v>
      </c>
      <c r="E56" s="18">
        <f t="shared" si="0"/>
        <v>1.8055999999999999</v>
      </c>
      <c r="F56" s="42">
        <v>17428</v>
      </c>
    </row>
    <row r="57" spans="1:6" x14ac:dyDescent="0.25">
      <c r="A57" s="19" t="s">
        <v>144</v>
      </c>
      <c r="B57" s="17">
        <v>4980</v>
      </c>
      <c r="C57" s="17">
        <v>1190</v>
      </c>
      <c r="D57" s="17">
        <v>220</v>
      </c>
      <c r="E57" s="18">
        <f t="shared" si="0"/>
        <v>1.8426</v>
      </c>
      <c r="F57" s="42">
        <v>17784</v>
      </c>
    </row>
    <row r="58" spans="1:6" x14ac:dyDescent="0.25">
      <c r="A58" s="19" t="s">
        <v>146</v>
      </c>
      <c r="B58" s="17">
        <v>5080</v>
      </c>
      <c r="C58" s="17">
        <v>1190</v>
      </c>
      <c r="D58" s="17">
        <v>220</v>
      </c>
      <c r="E58" s="18">
        <f t="shared" si="0"/>
        <v>1.8795999999999999</v>
      </c>
      <c r="F58" s="42">
        <v>18139</v>
      </c>
    </row>
    <row r="59" spans="1:6" x14ac:dyDescent="0.25">
      <c r="A59" s="19" t="s">
        <v>148</v>
      </c>
      <c r="B59" s="17">
        <v>5180</v>
      </c>
      <c r="C59" s="17">
        <v>1190</v>
      </c>
      <c r="D59" s="17">
        <v>220</v>
      </c>
      <c r="E59" s="18">
        <f t="shared" si="0"/>
        <v>1.9165999999999999</v>
      </c>
      <c r="F59" s="42">
        <v>18495</v>
      </c>
    </row>
    <row r="60" spans="1:6" x14ac:dyDescent="0.25">
      <c r="A60" s="19" t="s">
        <v>150</v>
      </c>
      <c r="B60" s="17">
        <v>5280</v>
      </c>
      <c r="C60" s="17">
        <v>1190</v>
      </c>
      <c r="D60" s="17">
        <v>220</v>
      </c>
      <c r="E60" s="18">
        <f t="shared" si="0"/>
        <v>1.9536</v>
      </c>
      <c r="F60" s="42">
        <v>18851</v>
      </c>
    </row>
    <row r="61" spans="1:6" x14ac:dyDescent="0.25">
      <c r="A61" s="19" t="s">
        <v>152</v>
      </c>
      <c r="B61" s="17">
        <v>5380</v>
      </c>
      <c r="C61" s="17">
        <v>1190</v>
      </c>
      <c r="D61" s="17">
        <v>220</v>
      </c>
      <c r="E61" s="18">
        <f t="shared" si="0"/>
        <v>1.9905999999999999</v>
      </c>
      <c r="F61" s="42">
        <v>19206</v>
      </c>
    </row>
    <row r="62" spans="1:6" x14ac:dyDescent="0.25">
      <c r="A62" s="19" t="s">
        <v>154</v>
      </c>
      <c r="B62" s="17">
        <v>5480</v>
      </c>
      <c r="C62" s="17">
        <v>1190</v>
      </c>
      <c r="D62" s="17">
        <v>220</v>
      </c>
      <c r="E62" s="18">
        <f t="shared" si="0"/>
        <v>2.0276000000000001</v>
      </c>
      <c r="F62" s="42">
        <v>19562</v>
      </c>
    </row>
    <row r="63" spans="1:6" x14ac:dyDescent="0.25">
      <c r="A63" s="19" t="s">
        <v>156</v>
      </c>
      <c r="B63" s="17">
        <v>5580</v>
      </c>
      <c r="C63" s="17">
        <v>1190</v>
      </c>
      <c r="D63" s="17">
        <v>220</v>
      </c>
      <c r="E63" s="18">
        <f>(B63*0.37)/1000+0.01</f>
        <v>2.0745999999999998</v>
      </c>
      <c r="F63" s="42">
        <v>19918</v>
      </c>
    </row>
    <row r="64" spans="1:6" x14ac:dyDescent="0.25">
      <c r="A64" s="19" t="s">
        <v>158</v>
      </c>
      <c r="B64" s="17">
        <v>5680</v>
      </c>
      <c r="C64" s="17">
        <v>1190</v>
      </c>
      <c r="D64" s="17">
        <v>220</v>
      </c>
      <c r="E64" s="18">
        <f t="shared" si="0"/>
        <v>2.1015999999999999</v>
      </c>
      <c r="F64" s="42">
        <v>20274</v>
      </c>
    </row>
    <row r="65" spans="1:6" x14ac:dyDescent="0.25">
      <c r="A65" s="19" t="s">
        <v>160</v>
      </c>
      <c r="B65" s="17">
        <v>5780</v>
      </c>
      <c r="C65" s="17">
        <v>1190</v>
      </c>
      <c r="D65" s="17">
        <v>220</v>
      </c>
      <c r="E65" s="18">
        <f t="shared" si="0"/>
        <v>2.1385999999999998</v>
      </c>
      <c r="F65" s="42">
        <v>20629</v>
      </c>
    </row>
    <row r="66" spans="1:6" ht="13.15" customHeight="1" x14ac:dyDescent="0.25">
      <c r="A66" s="19" t="s">
        <v>162</v>
      </c>
      <c r="B66" s="17">
        <v>5880</v>
      </c>
      <c r="C66" s="17">
        <v>1190</v>
      </c>
      <c r="D66" s="17">
        <v>220</v>
      </c>
      <c r="E66" s="18">
        <f t="shared" si="0"/>
        <v>2.1755999999999998</v>
      </c>
      <c r="F66" s="42">
        <v>20985</v>
      </c>
    </row>
    <row r="67" spans="1:6" ht="45" customHeight="1" x14ac:dyDescent="0.25">
      <c r="A67" s="15" t="s">
        <v>0</v>
      </c>
      <c r="B67" s="15" t="s">
        <v>61</v>
      </c>
      <c r="C67" s="15" t="s">
        <v>62</v>
      </c>
      <c r="D67" s="15" t="s">
        <v>63</v>
      </c>
      <c r="E67" s="22" t="s">
        <v>64</v>
      </c>
      <c r="F67" s="16" t="s">
        <v>425</v>
      </c>
    </row>
    <row r="68" spans="1:6" x14ac:dyDescent="0.25">
      <c r="A68" s="107" t="s">
        <v>77</v>
      </c>
      <c r="B68" s="108"/>
      <c r="C68" s="108"/>
      <c r="D68" s="108"/>
      <c r="E68" s="108"/>
      <c r="F68" s="109"/>
    </row>
    <row r="69" spans="1:6" x14ac:dyDescent="0.25">
      <c r="A69" s="19" t="s">
        <v>164</v>
      </c>
      <c r="B69" s="17">
        <v>5980</v>
      </c>
      <c r="C69" s="17">
        <v>1190</v>
      </c>
      <c r="D69" s="17">
        <v>220</v>
      </c>
      <c r="E69" s="18">
        <f t="shared" si="0"/>
        <v>2.2126000000000001</v>
      </c>
      <c r="F69" s="42">
        <v>21341</v>
      </c>
    </row>
    <row r="70" spans="1:6" x14ac:dyDescent="0.25">
      <c r="A70" s="19" t="s">
        <v>166</v>
      </c>
      <c r="B70" s="17">
        <v>6080</v>
      </c>
      <c r="C70" s="17">
        <v>1190</v>
      </c>
      <c r="D70" s="17">
        <v>220</v>
      </c>
      <c r="E70" s="18">
        <f t="shared" si="0"/>
        <v>2.2496</v>
      </c>
      <c r="F70" s="42">
        <v>21696</v>
      </c>
    </row>
    <row r="71" spans="1:6" x14ac:dyDescent="0.25">
      <c r="A71" s="19" t="s">
        <v>168</v>
      </c>
      <c r="B71" s="17">
        <v>6180</v>
      </c>
      <c r="C71" s="17">
        <v>1190</v>
      </c>
      <c r="D71" s="17">
        <v>220</v>
      </c>
      <c r="E71" s="18">
        <f t="shared" si="0"/>
        <v>2.2866</v>
      </c>
      <c r="F71" s="42">
        <v>22052</v>
      </c>
    </row>
    <row r="72" spans="1:6" x14ac:dyDescent="0.25">
      <c r="A72" s="19" t="s">
        <v>170</v>
      </c>
      <c r="B72" s="17">
        <v>6280</v>
      </c>
      <c r="C72" s="17">
        <v>1190</v>
      </c>
      <c r="D72" s="17">
        <v>220</v>
      </c>
      <c r="E72" s="18">
        <f t="shared" si="0"/>
        <v>2.3235999999999999</v>
      </c>
      <c r="F72" s="42">
        <v>22408</v>
      </c>
    </row>
    <row r="73" spans="1:6" x14ac:dyDescent="0.25">
      <c r="A73" s="19" t="s">
        <v>172</v>
      </c>
      <c r="B73" s="17">
        <v>6380</v>
      </c>
      <c r="C73" s="17">
        <v>1190</v>
      </c>
      <c r="D73" s="17">
        <v>220</v>
      </c>
      <c r="E73" s="18">
        <f t="shared" si="0"/>
        <v>2.3605999999999998</v>
      </c>
      <c r="F73" s="42">
        <v>22763</v>
      </c>
    </row>
    <row r="74" spans="1:6" x14ac:dyDescent="0.25">
      <c r="A74" s="19" t="s">
        <v>174</v>
      </c>
      <c r="B74" s="17">
        <v>6480</v>
      </c>
      <c r="C74" s="17">
        <v>1190</v>
      </c>
      <c r="D74" s="17">
        <v>220</v>
      </c>
      <c r="E74" s="18">
        <f t="shared" si="0"/>
        <v>2.3975999999999997</v>
      </c>
      <c r="F74" s="42">
        <v>23119</v>
      </c>
    </row>
    <row r="75" spans="1:6" x14ac:dyDescent="0.25">
      <c r="A75" s="19" t="s">
        <v>176</v>
      </c>
      <c r="B75" s="17">
        <v>6580</v>
      </c>
      <c r="C75" s="17">
        <v>1190</v>
      </c>
      <c r="D75" s="17">
        <v>220</v>
      </c>
      <c r="E75" s="18">
        <f t="shared" si="0"/>
        <v>2.4346000000000001</v>
      </c>
      <c r="F75" s="42">
        <v>23475</v>
      </c>
    </row>
    <row r="76" spans="1:6" x14ac:dyDescent="0.25">
      <c r="A76" s="19" t="s">
        <v>178</v>
      </c>
      <c r="B76" s="17">
        <v>6680</v>
      </c>
      <c r="C76" s="17">
        <v>1190</v>
      </c>
      <c r="D76" s="17">
        <v>220</v>
      </c>
      <c r="E76" s="18">
        <f t="shared" si="0"/>
        <v>2.4716</v>
      </c>
      <c r="F76" s="42">
        <v>25508</v>
      </c>
    </row>
    <row r="77" spans="1:6" x14ac:dyDescent="0.25">
      <c r="A77" s="19" t="s">
        <v>180</v>
      </c>
      <c r="B77" s="17">
        <v>6780</v>
      </c>
      <c r="C77" s="17">
        <v>1190</v>
      </c>
      <c r="D77" s="17">
        <v>220</v>
      </c>
      <c r="E77" s="18">
        <f t="shared" si="0"/>
        <v>2.5085999999999999</v>
      </c>
      <c r="F77" s="42">
        <v>25889</v>
      </c>
    </row>
    <row r="78" spans="1:6" x14ac:dyDescent="0.25">
      <c r="A78" s="19" t="s">
        <v>182</v>
      </c>
      <c r="B78" s="17">
        <v>6880</v>
      </c>
      <c r="C78" s="17">
        <v>1190</v>
      </c>
      <c r="D78" s="17">
        <v>220</v>
      </c>
      <c r="E78" s="18">
        <f t="shared" si="0"/>
        <v>2.5455999999999999</v>
      </c>
      <c r="F78" s="42">
        <v>26270</v>
      </c>
    </row>
    <row r="79" spans="1:6" x14ac:dyDescent="0.25">
      <c r="A79" s="19" t="s">
        <v>184</v>
      </c>
      <c r="B79" s="17">
        <v>6980</v>
      </c>
      <c r="C79" s="17">
        <v>1190</v>
      </c>
      <c r="D79" s="17">
        <v>220</v>
      </c>
      <c r="E79" s="18">
        <f t="shared" si="0"/>
        <v>2.5825999999999998</v>
      </c>
      <c r="F79" s="42">
        <v>26650</v>
      </c>
    </row>
    <row r="80" spans="1:6" x14ac:dyDescent="0.25">
      <c r="A80" s="19" t="s">
        <v>186</v>
      </c>
      <c r="B80" s="17">
        <v>7080</v>
      </c>
      <c r="C80" s="17">
        <v>1190</v>
      </c>
      <c r="D80" s="17">
        <v>220</v>
      </c>
      <c r="E80" s="18">
        <f t="shared" si="0"/>
        <v>2.6195999999999997</v>
      </c>
      <c r="F80" s="42">
        <v>27031</v>
      </c>
    </row>
    <row r="81" spans="1:6" x14ac:dyDescent="0.25">
      <c r="A81" s="19" t="s">
        <v>213</v>
      </c>
      <c r="B81" s="17">
        <v>7180</v>
      </c>
      <c r="C81" s="17">
        <v>1190</v>
      </c>
      <c r="D81" s="17">
        <v>220</v>
      </c>
      <c r="E81" s="18">
        <f t="shared" si="0"/>
        <v>2.6566000000000001</v>
      </c>
      <c r="F81" s="42">
        <v>27412</v>
      </c>
    </row>
    <row r="82" spans="1:6" x14ac:dyDescent="0.25">
      <c r="A82" s="19" t="s">
        <v>188</v>
      </c>
      <c r="B82" s="17">
        <v>7280</v>
      </c>
      <c r="C82" s="17">
        <v>1190</v>
      </c>
      <c r="D82" s="17">
        <v>220</v>
      </c>
      <c r="E82" s="18">
        <f t="shared" si="0"/>
        <v>2.6936</v>
      </c>
      <c r="F82" s="42">
        <v>30230</v>
      </c>
    </row>
    <row r="83" spans="1:6" x14ac:dyDescent="0.25">
      <c r="A83" s="19" t="s">
        <v>190</v>
      </c>
      <c r="B83" s="17">
        <v>7380</v>
      </c>
      <c r="C83" s="17">
        <v>1190</v>
      </c>
      <c r="D83" s="17">
        <v>220</v>
      </c>
      <c r="E83" s="18">
        <f t="shared" si="0"/>
        <v>2.7305999999999999</v>
      </c>
      <c r="F83" s="42">
        <v>30644</v>
      </c>
    </row>
    <row r="84" spans="1:6" x14ac:dyDescent="0.25">
      <c r="A84" s="19" t="s">
        <v>192</v>
      </c>
      <c r="B84" s="17">
        <v>7480</v>
      </c>
      <c r="C84" s="17">
        <v>1190</v>
      </c>
      <c r="D84" s="17">
        <v>220</v>
      </c>
      <c r="E84" s="18">
        <f t="shared" si="0"/>
        <v>2.7675999999999998</v>
      </c>
      <c r="F84" s="42">
        <v>31058</v>
      </c>
    </row>
    <row r="85" spans="1:6" x14ac:dyDescent="0.25">
      <c r="A85" s="19" t="s">
        <v>194</v>
      </c>
      <c r="B85" s="17">
        <v>7580</v>
      </c>
      <c r="C85" s="17">
        <v>1190</v>
      </c>
      <c r="D85" s="17">
        <v>220</v>
      </c>
      <c r="E85" s="18">
        <f t="shared" si="0"/>
        <v>2.8045999999999998</v>
      </c>
      <c r="F85" s="42">
        <v>31473</v>
      </c>
    </row>
    <row r="86" spans="1:6" x14ac:dyDescent="0.25">
      <c r="A86" s="19" t="s">
        <v>196</v>
      </c>
      <c r="B86" s="17">
        <v>7680</v>
      </c>
      <c r="C86" s="17">
        <v>1190</v>
      </c>
      <c r="D86" s="17">
        <v>220</v>
      </c>
      <c r="E86" s="18">
        <f t="shared" si="0"/>
        <v>2.8416000000000001</v>
      </c>
      <c r="F86" s="42">
        <v>31887</v>
      </c>
    </row>
    <row r="87" spans="1:6" x14ac:dyDescent="0.25">
      <c r="A87" s="19" t="s">
        <v>198</v>
      </c>
      <c r="B87" s="17">
        <v>7780</v>
      </c>
      <c r="C87" s="17">
        <v>1190</v>
      </c>
      <c r="D87" s="17">
        <v>220</v>
      </c>
      <c r="E87" s="18">
        <f t="shared" si="0"/>
        <v>2.8786</v>
      </c>
      <c r="F87" s="42">
        <v>32301</v>
      </c>
    </row>
    <row r="88" spans="1:6" x14ac:dyDescent="0.25">
      <c r="A88" s="19" t="s">
        <v>200</v>
      </c>
      <c r="B88" s="17">
        <v>7880</v>
      </c>
      <c r="C88" s="17">
        <v>1190</v>
      </c>
      <c r="D88" s="17">
        <v>220</v>
      </c>
      <c r="E88" s="18">
        <f t="shared" si="0"/>
        <v>2.9156</v>
      </c>
      <c r="F88" s="42">
        <v>34034</v>
      </c>
    </row>
    <row r="89" spans="1:6" ht="15.75" customHeight="1" x14ac:dyDescent="0.25">
      <c r="A89" s="19" t="s">
        <v>202</v>
      </c>
      <c r="B89" s="17">
        <v>7980</v>
      </c>
      <c r="C89" s="17">
        <v>1190</v>
      </c>
      <c r="D89" s="17">
        <v>220</v>
      </c>
      <c r="E89" s="18">
        <f t="shared" ref="E89:E93" si="1">(B89*0.37)/1000</f>
        <v>2.9525999999999999</v>
      </c>
      <c r="F89" s="42">
        <v>34465</v>
      </c>
    </row>
    <row r="90" spans="1:6" x14ac:dyDescent="0.25">
      <c r="A90" s="19" t="s">
        <v>204</v>
      </c>
      <c r="B90" s="17">
        <v>8080</v>
      </c>
      <c r="C90" s="17">
        <v>1190</v>
      </c>
      <c r="D90" s="17">
        <v>220</v>
      </c>
      <c r="E90" s="18">
        <f t="shared" si="1"/>
        <v>2.9895999999999998</v>
      </c>
      <c r="F90" s="42">
        <v>34895</v>
      </c>
    </row>
    <row r="91" spans="1:6" x14ac:dyDescent="0.25">
      <c r="A91" s="19" t="s">
        <v>206</v>
      </c>
      <c r="B91" s="17">
        <v>8180</v>
      </c>
      <c r="C91" s="17">
        <v>1190</v>
      </c>
      <c r="D91" s="17">
        <v>220</v>
      </c>
      <c r="E91" s="18">
        <f t="shared" si="1"/>
        <v>3.0265999999999997</v>
      </c>
      <c r="F91" s="42">
        <v>35326</v>
      </c>
    </row>
    <row r="92" spans="1:6" x14ac:dyDescent="0.25">
      <c r="A92" s="19" t="s">
        <v>208</v>
      </c>
      <c r="B92" s="17">
        <v>8280</v>
      </c>
      <c r="C92" s="17">
        <v>1190</v>
      </c>
      <c r="D92" s="17">
        <v>220</v>
      </c>
      <c r="E92" s="18">
        <f t="shared" si="1"/>
        <v>3.0636000000000001</v>
      </c>
      <c r="F92" s="42">
        <v>35757</v>
      </c>
    </row>
    <row r="93" spans="1:6" x14ac:dyDescent="0.25">
      <c r="A93" s="19" t="s">
        <v>210</v>
      </c>
      <c r="B93" s="17">
        <v>8380</v>
      </c>
      <c r="C93" s="17">
        <v>1190</v>
      </c>
      <c r="D93" s="17">
        <v>220</v>
      </c>
      <c r="E93" s="18">
        <f t="shared" si="1"/>
        <v>3.1006</v>
      </c>
      <c r="F93" s="42">
        <v>36188</v>
      </c>
    </row>
  </sheetData>
  <mergeCells count="3">
    <mergeCell ref="A17:F17"/>
    <mergeCell ref="A21:E21"/>
    <mergeCell ref="A68:F68"/>
  </mergeCells>
  <pageMargins left="0.59055118110236227" right="0.19685039370078741" top="0.47244094488188981" bottom="0.47244094488188981" header="0.31496062992125984" footer="0.31496062992125984"/>
  <pageSetup paperSize="9" scale="99" orientation="portrait" r:id="rId1"/>
  <rowBreaks count="1" manualBreakCount="1">
    <brk id="66" max="5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41F2E-4B22-4065-BCF6-A323F366EB36}">
  <sheetPr codeName="Лист6">
    <tabColor rgb="FF00B050"/>
  </sheetPr>
  <dimension ref="A2:HJ93"/>
  <sheetViews>
    <sheetView view="pageBreakPreview" topLeftCell="A73" zoomScale="96" zoomScaleNormal="96" zoomScaleSheetLayoutView="96" workbookViewId="0">
      <selection activeCell="B86" sqref="B86"/>
    </sheetView>
  </sheetViews>
  <sheetFormatPr defaultRowHeight="15.75" x14ac:dyDescent="0.25"/>
  <cols>
    <col min="1" max="1" width="25.7109375" style="11" customWidth="1"/>
    <col min="2" max="5" width="10.7109375" style="11" customWidth="1"/>
    <col min="6" max="6" width="25.7109375" style="14" customWidth="1"/>
    <col min="7" max="7" width="19.5703125" style="14" customWidth="1"/>
  </cols>
  <sheetData>
    <row r="2" spans="1:6" x14ac:dyDescent="0.25">
      <c r="F2" s="12" t="s">
        <v>233</v>
      </c>
    </row>
    <row r="3" spans="1:6" x14ac:dyDescent="0.25">
      <c r="F3" s="12" t="s">
        <v>337</v>
      </c>
    </row>
    <row r="4" spans="1:6" x14ac:dyDescent="0.25">
      <c r="F4" s="12" t="s">
        <v>437</v>
      </c>
    </row>
    <row r="5" spans="1:6" x14ac:dyDescent="0.25">
      <c r="F5" s="12" t="s">
        <v>438</v>
      </c>
    </row>
    <row r="6" spans="1:6" x14ac:dyDescent="0.25">
      <c r="F6" s="12" t="s">
        <v>338</v>
      </c>
    </row>
    <row r="7" spans="1:6" x14ac:dyDescent="0.25">
      <c r="F7" s="12" t="s">
        <v>539</v>
      </c>
    </row>
    <row r="8" spans="1:6" x14ac:dyDescent="0.25">
      <c r="F8" s="12" t="s">
        <v>428</v>
      </c>
    </row>
    <row r="9" spans="1:6" x14ac:dyDescent="0.25">
      <c r="F9" s="12" t="s">
        <v>429</v>
      </c>
    </row>
    <row r="10" spans="1:6" x14ac:dyDescent="0.25">
      <c r="F10" s="12" t="s">
        <v>440</v>
      </c>
    </row>
    <row r="11" spans="1:6" x14ac:dyDescent="0.25">
      <c r="F11" s="12" t="s">
        <v>432</v>
      </c>
    </row>
    <row r="12" spans="1:6" x14ac:dyDescent="0.25">
      <c r="F12" s="12" t="s">
        <v>439</v>
      </c>
    </row>
    <row r="13" spans="1:6" x14ac:dyDescent="0.25">
      <c r="A13" s="41" t="s">
        <v>234</v>
      </c>
      <c r="B13" s="41"/>
      <c r="C13" s="41"/>
      <c r="D13" s="41"/>
      <c r="E13" s="41"/>
      <c r="F13" s="12" t="s">
        <v>433</v>
      </c>
    </row>
    <row r="14" spans="1:6" x14ac:dyDescent="0.25">
      <c r="A14" s="41" t="s">
        <v>540</v>
      </c>
      <c r="B14" s="41"/>
      <c r="C14" s="41"/>
      <c r="D14" s="41"/>
      <c r="E14" s="41"/>
      <c r="F14" s="44"/>
    </row>
    <row r="15" spans="1:6" x14ac:dyDescent="0.25">
      <c r="A15" s="41" t="s">
        <v>336</v>
      </c>
      <c r="B15" s="41"/>
      <c r="C15" s="41"/>
      <c r="D15" s="41"/>
      <c r="E15" s="41"/>
      <c r="F15" s="44"/>
    </row>
    <row r="16" spans="1:6" x14ac:dyDescent="0.25">
      <c r="A16" s="41" t="s">
        <v>357</v>
      </c>
      <c r="B16" s="41"/>
      <c r="C16" s="41"/>
      <c r="D16" s="41"/>
      <c r="E16" s="41"/>
      <c r="F16" s="44"/>
    </row>
    <row r="17" spans="1:8" x14ac:dyDescent="0.25">
      <c r="A17" s="41" t="s">
        <v>541</v>
      </c>
      <c r="B17" s="41"/>
      <c r="C17" s="41"/>
      <c r="D17" s="41"/>
      <c r="E17" s="41"/>
      <c r="F17" s="44"/>
    </row>
    <row r="18" spans="1:8" ht="17.25" customHeight="1" x14ac:dyDescent="0.25">
      <c r="A18" s="41" t="s">
        <v>542</v>
      </c>
      <c r="B18" s="41"/>
      <c r="C18" s="41"/>
      <c r="D18" s="41"/>
      <c r="E18" s="41"/>
      <c r="F18" s="44"/>
    </row>
    <row r="19" spans="1:8" x14ac:dyDescent="0.25">
      <c r="A19" s="41"/>
      <c r="B19" s="41"/>
      <c r="C19" s="41"/>
      <c r="D19" s="41"/>
      <c r="E19" s="41"/>
      <c r="F19" s="44"/>
    </row>
    <row r="20" spans="1:8" s="13" customFormat="1" ht="57" customHeight="1" x14ac:dyDescent="0.25">
      <c r="A20" s="15" t="s">
        <v>0</v>
      </c>
      <c r="B20" s="15" t="s">
        <v>61</v>
      </c>
      <c r="C20" s="15" t="s">
        <v>62</v>
      </c>
      <c r="D20" s="15" t="s">
        <v>63</v>
      </c>
      <c r="E20" s="22" t="s">
        <v>64</v>
      </c>
      <c r="F20" s="16" t="s">
        <v>425</v>
      </c>
      <c r="H20" s="45"/>
    </row>
    <row r="21" spans="1:8" x14ac:dyDescent="0.25">
      <c r="A21" s="114" t="s">
        <v>77</v>
      </c>
      <c r="B21" s="115"/>
      <c r="C21" s="115"/>
      <c r="D21" s="115"/>
      <c r="E21" s="115"/>
      <c r="F21" s="116"/>
      <c r="G21" s="38"/>
      <c r="H21" s="46"/>
    </row>
    <row r="22" spans="1:8" x14ac:dyDescent="0.25">
      <c r="A22" s="20" t="s">
        <v>391</v>
      </c>
      <c r="B22" s="17">
        <v>1480</v>
      </c>
      <c r="C22" s="17">
        <v>990</v>
      </c>
      <c r="D22" s="17">
        <v>220</v>
      </c>
      <c r="E22" s="18">
        <f>(0.31*B22)/1000</f>
        <v>0.45879999999999999</v>
      </c>
      <c r="F22" s="42">
        <v>4958</v>
      </c>
      <c r="G22"/>
      <c r="H22" s="46"/>
    </row>
    <row r="23" spans="1:8" x14ac:dyDescent="0.25">
      <c r="A23" s="19" t="s">
        <v>389</v>
      </c>
      <c r="B23" s="17">
        <v>1580</v>
      </c>
      <c r="C23" s="17">
        <v>990</v>
      </c>
      <c r="D23" s="17">
        <v>220</v>
      </c>
      <c r="E23" s="18">
        <f t="shared" ref="E23:E88" si="0">(0.31*B23)/1000</f>
        <v>0.48980000000000001</v>
      </c>
      <c r="F23" s="42">
        <v>5288</v>
      </c>
      <c r="G23"/>
      <c r="H23" s="46"/>
    </row>
    <row r="24" spans="1:8" x14ac:dyDescent="0.25">
      <c r="A24" s="20" t="s">
        <v>289</v>
      </c>
      <c r="B24" s="17">
        <v>1680</v>
      </c>
      <c r="C24" s="17">
        <v>990</v>
      </c>
      <c r="D24" s="17">
        <v>220</v>
      </c>
      <c r="E24" s="18">
        <f t="shared" si="0"/>
        <v>0.52079999999999993</v>
      </c>
      <c r="F24" s="42">
        <v>5619</v>
      </c>
      <c r="G24"/>
    </row>
    <row r="25" spans="1:8" x14ac:dyDescent="0.25">
      <c r="A25" s="20" t="s">
        <v>290</v>
      </c>
      <c r="B25" s="17">
        <v>1780</v>
      </c>
      <c r="C25" s="17">
        <v>990</v>
      </c>
      <c r="D25" s="17">
        <v>220</v>
      </c>
      <c r="E25" s="18">
        <f t="shared" si="0"/>
        <v>0.55179999999999996</v>
      </c>
      <c r="F25" s="42">
        <v>5949</v>
      </c>
      <c r="G25"/>
    </row>
    <row r="26" spans="1:8" x14ac:dyDescent="0.25">
      <c r="A26" s="19" t="s">
        <v>383</v>
      </c>
      <c r="B26" s="17">
        <v>1880</v>
      </c>
      <c r="C26" s="17">
        <v>990</v>
      </c>
      <c r="D26" s="17">
        <v>220</v>
      </c>
      <c r="E26" s="18">
        <f t="shared" si="0"/>
        <v>0.58279999999999998</v>
      </c>
      <c r="F26" s="42">
        <v>6280</v>
      </c>
      <c r="G26"/>
    </row>
    <row r="27" spans="1:8" x14ac:dyDescent="0.25">
      <c r="A27" s="20" t="s">
        <v>358</v>
      </c>
      <c r="B27" s="17">
        <v>1980</v>
      </c>
      <c r="C27" s="17">
        <v>990</v>
      </c>
      <c r="D27" s="17">
        <v>220</v>
      </c>
      <c r="E27" s="18">
        <f t="shared" si="0"/>
        <v>0.6137999999999999</v>
      </c>
      <c r="F27" s="42">
        <v>6610</v>
      </c>
      <c r="G27"/>
    </row>
    <row r="28" spans="1:8" x14ac:dyDescent="0.25">
      <c r="A28" s="19" t="s">
        <v>256</v>
      </c>
      <c r="B28" s="17">
        <v>2080</v>
      </c>
      <c r="C28" s="17">
        <v>990</v>
      </c>
      <c r="D28" s="17">
        <v>220</v>
      </c>
      <c r="E28" s="18">
        <f t="shared" si="0"/>
        <v>0.64479999999999993</v>
      </c>
      <c r="F28" s="42">
        <v>6941</v>
      </c>
      <c r="G28"/>
    </row>
    <row r="29" spans="1:8" x14ac:dyDescent="0.25">
      <c r="A29" s="19" t="s">
        <v>257</v>
      </c>
      <c r="B29" s="17">
        <v>2180</v>
      </c>
      <c r="C29" s="17">
        <v>990</v>
      </c>
      <c r="D29" s="17">
        <v>220</v>
      </c>
      <c r="E29" s="18">
        <f t="shared" si="0"/>
        <v>0.67579999999999996</v>
      </c>
      <c r="F29" s="42">
        <v>7271</v>
      </c>
      <c r="G29"/>
    </row>
    <row r="30" spans="1:8" x14ac:dyDescent="0.25">
      <c r="A30" s="19" t="s">
        <v>354</v>
      </c>
      <c r="B30" s="17">
        <v>2280</v>
      </c>
      <c r="C30" s="17">
        <v>990</v>
      </c>
      <c r="D30" s="17">
        <v>220</v>
      </c>
      <c r="E30" s="18">
        <f t="shared" si="0"/>
        <v>0.70679999999999998</v>
      </c>
      <c r="F30" s="42">
        <v>7602</v>
      </c>
      <c r="G30"/>
    </row>
    <row r="31" spans="1:8" x14ac:dyDescent="0.25">
      <c r="A31" s="20" t="s">
        <v>258</v>
      </c>
      <c r="B31" s="17">
        <v>2380</v>
      </c>
      <c r="C31" s="17">
        <v>990</v>
      </c>
      <c r="D31" s="17">
        <v>220</v>
      </c>
      <c r="E31" s="18">
        <f t="shared" si="0"/>
        <v>0.7377999999999999</v>
      </c>
      <c r="F31" s="42">
        <v>7932</v>
      </c>
      <c r="G31"/>
    </row>
    <row r="32" spans="1:8" x14ac:dyDescent="0.25">
      <c r="A32" s="19" t="s">
        <v>375</v>
      </c>
      <c r="B32" s="17">
        <v>2480</v>
      </c>
      <c r="C32" s="17">
        <v>990</v>
      </c>
      <c r="D32" s="17">
        <v>220</v>
      </c>
      <c r="E32" s="18">
        <f t="shared" si="0"/>
        <v>0.76879999999999993</v>
      </c>
      <c r="F32" s="42">
        <v>8263</v>
      </c>
      <c r="G32"/>
    </row>
    <row r="33" spans="1:218" s="3" customFormat="1" x14ac:dyDescent="0.25">
      <c r="A33" s="20" t="s">
        <v>291</v>
      </c>
      <c r="B33" s="17">
        <v>2580</v>
      </c>
      <c r="C33" s="17">
        <v>990</v>
      </c>
      <c r="D33" s="17">
        <v>220</v>
      </c>
      <c r="E33" s="18">
        <f t="shared" si="0"/>
        <v>0.79979999999999996</v>
      </c>
      <c r="F33" s="42">
        <v>8593</v>
      </c>
    </row>
    <row r="34" spans="1:218" x14ac:dyDescent="0.25">
      <c r="A34" s="19" t="s">
        <v>259</v>
      </c>
      <c r="B34" s="17">
        <v>2680</v>
      </c>
      <c r="C34" s="17">
        <v>990</v>
      </c>
      <c r="D34" s="17">
        <v>220</v>
      </c>
      <c r="E34" s="18">
        <f t="shared" si="0"/>
        <v>0.83079999999999998</v>
      </c>
      <c r="F34" s="42">
        <v>8924</v>
      </c>
      <c r="G34"/>
    </row>
    <row r="35" spans="1:218" x14ac:dyDescent="0.25">
      <c r="A35" s="20" t="s">
        <v>292</v>
      </c>
      <c r="B35" s="17">
        <v>2780</v>
      </c>
      <c r="C35" s="17">
        <v>990</v>
      </c>
      <c r="D35" s="17">
        <v>220</v>
      </c>
      <c r="E35" s="18">
        <f t="shared" si="0"/>
        <v>0.8617999999999999</v>
      </c>
      <c r="F35" s="42">
        <v>9254</v>
      </c>
      <c r="G35"/>
    </row>
    <row r="36" spans="1:218" x14ac:dyDescent="0.25">
      <c r="A36" s="20" t="s">
        <v>293</v>
      </c>
      <c r="B36" s="17">
        <v>2880</v>
      </c>
      <c r="C36" s="17">
        <v>990</v>
      </c>
      <c r="D36" s="17">
        <v>220</v>
      </c>
      <c r="E36" s="18">
        <f t="shared" si="0"/>
        <v>0.89279999999999993</v>
      </c>
      <c r="F36" s="42">
        <v>9585</v>
      </c>
      <c r="G36"/>
    </row>
    <row r="37" spans="1:218" x14ac:dyDescent="0.25">
      <c r="A37" s="20" t="s">
        <v>260</v>
      </c>
      <c r="B37" s="17">
        <v>2980</v>
      </c>
      <c r="C37" s="17">
        <v>990</v>
      </c>
      <c r="D37" s="17">
        <v>220</v>
      </c>
      <c r="E37" s="18">
        <f t="shared" si="0"/>
        <v>0.92379999999999995</v>
      </c>
      <c r="F37" s="42">
        <v>9915</v>
      </c>
      <c r="G37"/>
    </row>
    <row r="38" spans="1:218" x14ac:dyDescent="0.25">
      <c r="A38" s="19" t="s">
        <v>294</v>
      </c>
      <c r="B38" s="17">
        <v>3080</v>
      </c>
      <c r="C38" s="17">
        <v>990</v>
      </c>
      <c r="D38" s="17">
        <v>220</v>
      </c>
      <c r="E38" s="18">
        <f t="shared" si="0"/>
        <v>0.95479999999999998</v>
      </c>
      <c r="F38" s="42">
        <v>10246</v>
      </c>
      <c r="G38"/>
    </row>
    <row r="39" spans="1:218" x14ac:dyDescent="0.25">
      <c r="A39" s="20" t="s">
        <v>295</v>
      </c>
      <c r="B39" s="17">
        <v>3180</v>
      </c>
      <c r="C39" s="17">
        <v>990</v>
      </c>
      <c r="D39" s="17">
        <v>220</v>
      </c>
      <c r="E39" s="18">
        <f t="shared" si="0"/>
        <v>0.98580000000000001</v>
      </c>
      <c r="F39" s="42">
        <v>10576</v>
      </c>
      <c r="G39"/>
    </row>
    <row r="40" spans="1:218" x14ac:dyDescent="0.25">
      <c r="A40" s="20" t="s">
        <v>261</v>
      </c>
      <c r="B40" s="17">
        <v>3280</v>
      </c>
      <c r="C40" s="17">
        <v>990</v>
      </c>
      <c r="D40" s="17">
        <v>220</v>
      </c>
      <c r="E40" s="18">
        <f t="shared" si="0"/>
        <v>1.0167999999999999</v>
      </c>
      <c r="F40" s="42">
        <v>10907</v>
      </c>
      <c r="G40"/>
    </row>
    <row r="41" spans="1:218" x14ac:dyDescent="0.25">
      <c r="A41" s="20" t="s">
        <v>334</v>
      </c>
      <c r="B41" s="17">
        <v>3380</v>
      </c>
      <c r="C41" s="17">
        <v>990</v>
      </c>
      <c r="D41" s="17">
        <v>220</v>
      </c>
      <c r="E41" s="18">
        <f t="shared" si="0"/>
        <v>1.0478000000000001</v>
      </c>
      <c r="F41" s="42">
        <v>11237</v>
      </c>
      <c r="G41"/>
    </row>
    <row r="42" spans="1:218" x14ac:dyDescent="0.25">
      <c r="A42" s="20" t="s">
        <v>262</v>
      </c>
      <c r="B42" s="17">
        <v>3480</v>
      </c>
      <c r="C42" s="17">
        <v>990</v>
      </c>
      <c r="D42" s="17">
        <v>220</v>
      </c>
      <c r="E42" s="18">
        <f t="shared" si="0"/>
        <v>1.0788</v>
      </c>
      <c r="F42" s="42">
        <v>11568</v>
      </c>
      <c r="G42"/>
    </row>
    <row r="43" spans="1:218" x14ac:dyDescent="0.25">
      <c r="A43" s="20" t="s">
        <v>263</v>
      </c>
      <c r="B43" s="17">
        <v>3580</v>
      </c>
      <c r="C43" s="17">
        <v>990</v>
      </c>
      <c r="D43" s="17">
        <v>220</v>
      </c>
      <c r="E43" s="18">
        <f t="shared" si="0"/>
        <v>1.1097999999999999</v>
      </c>
      <c r="F43" s="42">
        <v>11898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</row>
    <row r="44" spans="1:218" x14ac:dyDescent="0.25">
      <c r="A44" s="20" t="s">
        <v>296</v>
      </c>
      <c r="B44" s="17">
        <v>3680</v>
      </c>
      <c r="C44" s="17">
        <v>990</v>
      </c>
      <c r="D44" s="17">
        <v>220</v>
      </c>
      <c r="E44" s="18">
        <f t="shared" si="0"/>
        <v>1.1408</v>
      </c>
      <c r="F44" s="42">
        <v>12229</v>
      </c>
      <c r="G44"/>
    </row>
    <row r="45" spans="1:218" x14ac:dyDescent="0.25">
      <c r="A45" s="19" t="s">
        <v>297</v>
      </c>
      <c r="B45" s="17">
        <v>3780</v>
      </c>
      <c r="C45" s="17">
        <v>990</v>
      </c>
      <c r="D45" s="17">
        <v>220</v>
      </c>
      <c r="E45" s="18">
        <f t="shared" si="0"/>
        <v>1.1718</v>
      </c>
      <c r="F45" s="42">
        <v>12559</v>
      </c>
      <c r="G45"/>
    </row>
    <row r="46" spans="1:218" ht="15" customHeight="1" x14ac:dyDescent="0.25">
      <c r="A46" s="19" t="s">
        <v>298</v>
      </c>
      <c r="B46" s="43">
        <v>3880</v>
      </c>
      <c r="C46" s="17">
        <v>990</v>
      </c>
      <c r="D46" s="17">
        <v>220</v>
      </c>
      <c r="E46" s="18">
        <f t="shared" si="0"/>
        <v>1.2027999999999999</v>
      </c>
      <c r="F46" s="42">
        <v>12890</v>
      </c>
      <c r="G46"/>
    </row>
    <row r="47" spans="1:218" x14ac:dyDescent="0.25">
      <c r="A47" s="20" t="s">
        <v>376</v>
      </c>
      <c r="B47" s="17">
        <v>3980</v>
      </c>
      <c r="C47" s="17">
        <v>990</v>
      </c>
      <c r="D47" s="17">
        <v>220</v>
      </c>
      <c r="E47" s="18">
        <f t="shared" si="0"/>
        <v>1.2338</v>
      </c>
      <c r="F47" s="42">
        <v>13220</v>
      </c>
      <c r="G47"/>
    </row>
    <row r="48" spans="1:218" x14ac:dyDescent="0.25">
      <c r="A48" s="20" t="s">
        <v>264</v>
      </c>
      <c r="B48" s="17">
        <v>4080</v>
      </c>
      <c r="C48" s="17">
        <v>990</v>
      </c>
      <c r="D48" s="17">
        <v>220</v>
      </c>
      <c r="E48" s="18">
        <f t="shared" si="0"/>
        <v>1.2647999999999999</v>
      </c>
      <c r="F48" s="42">
        <v>13468</v>
      </c>
      <c r="G48"/>
    </row>
    <row r="49" spans="1:7" ht="45.75" customHeight="1" x14ac:dyDescent="0.25">
      <c r="A49" s="15" t="s">
        <v>0</v>
      </c>
      <c r="B49" s="15" t="s">
        <v>61</v>
      </c>
      <c r="C49" s="15" t="s">
        <v>62</v>
      </c>
      <c r="D49" s="15" t="s">
        <v>63</v>
      </c>
      <c r="E49" s="22" t="s">
        <v>64</v>
      </c>
      <c r="F49" s="16" t="s">
        <v>425</v>
      </c>
      <c r="G49"/>
    </row>
    <row r="50" spans="1:7" x14ac:dyDescent="0.25">
      <c r="A50" s="111" t="s">
        <v>77</v>
      </c>
      <c r="B50" s="112"/>
      <c r="C50" s="112"/>
      <c r="D50" s="112"/>
      <c r="E50" s="112"/>
      <c r="F50" s="113"/>
      <c r="G50"/>
    </row>
    <row r="51" spans="1:7" x14ac:dyDescent="0.25">
      <c r="A51" s="20" t="s">
        <v>265</v>
      </c>
      <c r="B51" s="17">
        <v>4180</v>
      </c>
      <c r="C51" s="17">
        <v>990</v>
      </c>
      <c r="D51" s="17">
        <v>220</v>
      </c>
      <c r="E51" s="18">
        <f t="shared" si="0"/>
        <v>1.2958000000000001</v>
      </c>
      <c r="F51" s="42">
        <v>13796</v>
      </c>
      <c r="G51"/>
    </row>
    <row r="52" spans="1:7" x14ac:dyDescent="0.25">
      <c r="A52" s="19" t="s">
        <v>299</v>
      </c>
      <c r="B52" s="17">
        <v>4280</v>
      </c>
      <c r="C52" s="17">
        <v>990</v>
      </c>
      <c r="D52" s="17">
        <v>220</v>
      </c>
      <c r="E52" s="18">
        <f t="shared" si="0"/>
        <v>1.3268</v>
      </c>
      <c r="F52" s="42">
        <v>14038</v>
      </c>
      <c r="G52"/>
    </row>
    <row r="53" spans="1:7" x14ac:dyDescent="0.25">
      <c r="A53" s="20" t="s">
        <v>266</v>
      </c>
      <c r="B53" s="17">
        <v>4380</v>
      </c>
      <c r="C53" s="17">
        <v>990</v>
      </c>
      <c r="D53" s="17">
        <v>220</v>
      </c>
      <c r="E53" s="18">
        <f t="shared" si="0"/>
        <v>1.3577999999999999</v>
      </c>
      <c r="F53" s="42">
        <v>14276</v>
      </c>
      <c r="G53"/>
    </row>
    <row r="54" spans="1:7" x14ac:dyDescent="0.25">
      <c r="A54" s="19" t="s">
        <v>267</v>
      </c>
      <c r="B54" s="17">
        <v>4480</v>
      </c>
      <c r="C54" s="17">
        <v>990</v>
      </c>
      <c r="D54" s="17">
        <v>220</v>
      </c>
      <c r="E54" s="18">
        <f t="shared" si="0"/>
        <v>1.3888</v>
      </c>
      <c r="F54" s="42">
        <v>14510</v>
      </c>
      <c r="G54"/>
    </row>
    <row r="55" spans="1:7" x14ac:dyDescent="0.25">
      <c r="A55" s="19" t="s">
        <v>300</v>
      </c>
      <c r="B55" s="17">
        <v>4580</v>
      </c>
      <c r="C55" s="17">
        <v>990</v>
      </c>
      <c r="D55" s="17">
        <v>220</v>
      </c>
      <c r="E55" s="18">
        <f t="shared" si="0"/>
        <v>1.4198</v>
      </c>
      <c r="F55" s="42">
        <v>14740</v>
      </c>
      <c r="G55"/>
    </row>
    <row r="56" spans="1:7" x14ac:dyDescent="0.25">
      <c r="A56" s="19" t="s">
        <v>301</v>
      </c>
      <c r="B56" s="17">
        <v>4680</v>
      </c>
      <c r="C56" s="17">
        <v>990</v>
      </c>
      <c r="D56" s="17">
        <v>220</v>
      </c>
      <c r="E56" s="18">
        <f t="shared" si="0"/>
        <v>1.4507999999999999</v>
      </c>
      <c r="F56" s="42">
        <v>14965</v>
      </c>
      <c r="G56"/>
    </row>
    <row r="57" spans="1:7" x14ac:dyDescent="0.25">
      <c r="A57" s="19" t="s">
        <v>268</v>
      </c>
      <c r="B57" s="17">
        <v>4780</v>
      </c>
      <c r="C57" s="17">
        <v>990</v>
      </c>
      <c r="D57" s="17">
        <v>220</v>
      </c>
      <c r="E57" s="18">
        <f t="shared" si="0"/>
        <v>1.4818</v>
      </c>
      <c r="F57" s="42">
        <v>15187</v>
      </c>
      <c r="G57"/>
    </row>
    <row r="58" spans="1:7" x14ac:dyDescent="0.25">
      <c r="A58" s="19" t="s">
        <v>302</v>
      </c>
      <c r="B58" s="17">
        <v>4880</v>
      </c>
      <c r="C58" s="17">
        <v>990</v>
      </c>
      <c r="D58" s="17">
        <v>220</v>
      </c>
      <c r="E58" s="18">
        <f t="shared" si="0"/>
        <v>1.5127999999999999</v>
      </c>
      <c r="F58" s="42">
        <v>15405</v>
      </c>
      <c r="G58"/>
    </row>
    <row r="59" spans="1:7" s="3" customFormat="1" x14ac:dyDescent="0.25">
      <c r="A59" s="19" t="s">
        <v>303</v>
      </c>
      <c r="B59" s="17">
        <v>4980</v>
      </c>
      <c r="C59" s="17">
        <v>990</v>
      </c>
      <c r="D59" s="17">
        <v>220</v>
      </c>
      <c r="E59" s="18">
        <f t="shared" si="0"/>
        <v>1.5438000000000001</v>
      </c>
      <c r="F59" s="42">
        <v>15618</v>
      </c>
    </row>
    <row r="60" spans="1:7" x14ac:dyDescent="0.25">
      <c r="A60" s="19" t="s">
        <v>269</v>
      </c>
      <c r="B60" s="17">
        <v>5080</v>
      </c>
      <c r="C60" s="17">
        <v>990</v>
      </c>
      <c r="D60" s="17">
        <v>220</v>
      </c>
      <c r="E60" s="18">
        <f t="shared" si="0"/>
        <v>1.5748</v>
      </c>
      <c r="F60" s="42">
        <v>15828</v>
      </c>
      <c r="G60"/>
    </row>
    <row r="61" spans="1:7" x14ac:dyDescent="0.25">
      <c r="A61" s="19" t="s">
        <v>304</v>
      </c>
      <c r="B61" s="17">
        <v>5180</v>
      </c>
      <c r="C61" s="17">
        <v>990</v>
      </c>
      <c r="D61" s="17">
        <v>220</v>
      </c>
      <c r="E61" s="18">
        <f t="shared" si="0"/>
        <v>1.6057999999999999</v>
      </c>
      <c r="F61" s="42">
        <v>16138</v>
      </c>
      <c r="G61"/>
    </row>
    <row r="62" spans="1:7" x14ac:dyDescent="0.25">
      <c r="A62" s="19" t="s">
        <v>335</v>
      </c>
      <c r="B62" s="17">
        <v>5280</v>
      </c>
      <c r="C62" s="17">
        <v>990</v>
      </c>
      <c r="D62" s="17">
        <v>220</v>
      </c>
      <c r="E62" s="18">
        <f t="shared" si="0"/>
        <v>1.6368</v>
      </c>
      <c r="F62" s="42">
        <v>16449</v>
      </c>
      <c r="G62"/>
    </row>
    <row r="63" spans="1:7" x14ac:dyDescent="0.25">
      <c r="A63" s="19" t="s">
        <v>270</v>
      </c>
      <c r="B63" s="17">
        <v>5380</v>
      </c>
      <c r="C63" s="17">
        <v>990</v>
      </c>
      <c r="D63" s="17">
        <v>220</v>
      </c>
      <c r="E63" s="18">
        <f t="shared" si="0"/>
        <v>1.6677999999999999</v>
      </c>
      <c r="F63" s="42">
        <v>16759</v>
      </c>
      <c r="G63"/>
    </row>
    <row r="64" spans="1:7" x14ac:dyDescent="0.25">
      <c r="A64" s="19" t="s">
        <v>271</v>
      </c>
      <c r="B64" s="17">
        <v>5480</v>
      </c>
      <c r="C64" s="17">
        <v>990</v>
      </c>
      <c r="D64" s="17">
        <v>220</v>
      </c>
      <c r="E64" s="18">
        <f t="shared" si="0"/>
        <v>1.6987999999999999</v>
      </c>
      <c r="F64" s="42">
        <v>17069</v>
      </c>
      <c r="G64"/>
    </row>
    <row r="65" spans="1:7" x14ac:dyDescent="0.25">
      <c r="A65" s="19" t="s">
        <v>305</v>
      </c>
      <c r="B65" s="17">
        <v>5580</v>
      </c>
      <c r="C65" s="17">
        <v>990</v>
      </c>
      <c r="D65" s="17">
        <v>220</v>
      </c>
      <c r="E65" s="18">
        <f t="shared" si="0"/>
        <v>1.7298</v>
      </c>
      <c r="F65" s="42">
        <v>17380</v>
      </c>
      <c r="G65"/>
    </row>
    <row r="66" spans="1:7" x14ac:dyDescent="0.25">
      <c r="A66" s="19" t="s">
        <v>272</v>
      </c>
      <c r="B66" s="17">
        <v>5680</v>
      </c>
      <c r="C66" s="17">
        <v>990</v>
      </c>
      <c r="D66" s="17">
        <v>220</v>
      </c>
      <c r="E66" s="18">
        <f t="shared" si="0"/>
        <v>1.7607999999999999</v>
      </c>
      <c r="F66" s="42">
        <v>17690</v>
      </c>
      <c r="G66"/>
    </row>
    <row r="67" spans="1:7" s="3" customFormat="1" x14ac:dyDescent="0.25">
      <c r="A67" s="19" t="s">
        <v>306</v>
      </c>
      <c r="B67" s="17">
        <v>5780</v>
      </c>
      <c r="C67" s="17">
        <v>990</v>
      </c>
      <c r="D67" s="17">
        <v>220</v>
      </c>
      <c r="E67" s="18">
        <f t="shared" si="0"/>
        <v>1.7918000000000001</v>
      </c>
      <c r="F67" s="42">
        <v>18000</v>
      </c>
    </row>
    <row r="68" spans="1:7" x14ac:dyDescent="0.25">
      <c r="A68" s="19" t="s">
        <v>273</v>
      </c>
      <c r="B68" s="17">
        <v>5880</v>
      </c>
      <c r="C68" s="17">
        <v>990</v>
      </c>
      <c r="D68" s="17">
        <v>220</v>
      </c>
      <c r="E68" s="18">
        <f t="shared" si="0"/>
        <v>1.8228</v>
      </c>
      <c r="F68" s="42">
        <v>18311</v>
      </c>
      <c r="G68"/>
    </row>
    <row r="69" spans="1:7" x14ac:dyDescent="0.25">
      <c r="A69" s="19" t="s">
        <v>274</v>
      </c>
      <c r="B69" s="17">
        <v>5980</v>
      </c>
      <c r="C69" s="17">
        <v>990</v>
      </c>
      <c r="D69" s="17">
        <v>220</v>
      </c>
      <c r="E69" s="18">
        <f t="shared" si="0"/>
        <v>1.8537999999999999</v>
      </c>
      <c r="F69" s="42">
        <v>18621</v>
      </c>
      <c r="G69"/>
    </row>
    <row r="70" spans="1:7" x14ac:dyDescent="0.25">
      <c r="A70" s="19" t="s">
        <v>307</v>
      </c>
      <c r="B70" s="17">
        <v>6080</v>
      </c>
      <c r="C70" s="17">
        <v>990</v>
      </c>
      <c r="D70" s="17">
        <v>220</v>
      </c>
      <c r="E70" s="18">
        <f t="shared" si="0"/>
        <v>1.8848</v>
      </c>
      <c r="F70" s="42">
        <v>18931</v>
      </c>
      <c r="G70"/>
    </row>
    <row r="71" spans="1:7" x14ac:dyDescent="0.25">
      <c r="A71" s="19" t="s">
        <v>275</v>
      </c>
      <c r="B71" s="17">
        <v>6180</v>
      </c>
      <c r="C71" s="17">
        <v>990</v>
      </c>
      <c r="D71" s="17">
        <v>220</v>
      </c>
      <c r="E71" s="18">
        <f t="shared" si="0"/>
        <v>1.9157999999999999</v>
      </c>
      <c r="F71" s="42">
        <v>19242</v>
      </c>
      <c r="G71"/>
    </row>
    <row r="72" spans="1:7" x14ac:dyDescent="0.25">
      <c r="A72" s="19" t="s">
        <v>276</v>
      </c>
      <c r="B72" s="17">
        <v>6280</v>
      </c>
      <c r="C72" s="17">
        <v>990</v>
      </c>
      <c r="D72" s="17">
        <v>220</v>
      </c>
      <c r="E72" s="18">
        <f t="shared" si="0"/>
        <v>1.9467999999999999</v>
      </c>
      <c r="F72" s="42">
        <v>19552</v>
      </c>
      <c r="G72"/>
    </row>
    <row r="73" spans="1:7" x14ac:dyDescent="0.25">
      <c r="A73" s="19" t="s">
        <v>356</v>
      </c>
      <c r="B73" s="17">
        <v>6380</v>
      </c>
      <c r="C73" s="17">
        <v>990</v>
      </c>
      <c r="D73" s="17">
        <v>220</v>
      </c>
      <c r="E73" s="18">
        <f t="shared" si="0"/>
        <v>1.9778</v>
      </c>
      <c r="F73" s="42">
        <v>19862</v>
      </c>
      <c r="G73"/>
    </row>
    <row r="74" spans="1:7" s="3" customFormat="1" x14ac:dyDescent="0.25">
      <c r="A74" s="19" t="s">
        <v>355</v>
      </c>
      <c r="B74" s="17">
        <v>6480</v>
      </c>
      <c r="C74" s="17">
        <v>990</v>
      </c>
      <c r="D74" s="17">
        <v>220</v>
      </c>
      <c r="E74" s="18">
        <f t="shared" si="0"/>
        <v>2.0087999999999999</v>
      </c>
      <c r="F74" s="42">
        <v>20173</v>
      </c>
    </row>
    <row r="75" spans="1:7" s="3" customFormat="1" x14ac:dyDescent="0.25">
      <c r="A75" s="19" t="s">
        <v>277</v>
      </c>
      <c r="B75" s="17">
        <v>6580</v>
      </c>
      <c r="C75" s="17">
        <v>990</v>
      </c>
      <c r="D75" s="17">
        <v>220</v>
      </c>
      <c r="E75" s="18">
        <f t="shared" si="0"/>
        <v>2.0398000000000001</v>
      </c>
      <c r="F75" s="42">
        <v>20483</v>
      </c>
    </row>
    <row r="76" spans="1:7" x14ac:dyDescent="0.25">
      <c r="A76" s="19" t="s">
        <v>377</v>
      </c>
      <c r="B76" s="17">
        <v>6680</v>
      </c>
      <c r="C76" s="17">
        <v>990</v>
      </c>
      <c r="D76" s="17">
        <v>220</v>
      </c>
      <c r="E76" s="18">
        <f t="shared" si="0"/>
        <v>2.0708000000000002</v>
      </c>
      <c r="F76" s="42">
        <v>20793</v>
      </c>
      <c r="G76"/>
    </row>
    <row r="77" spans="1:7" x14ac:dyDescent="0.25">
      <c r="A77" s="19" t="s">
        <v>278</v>
      </c>
      <c r="B77" s="17">
        <v>6780</v>
      </c>
      <c r="C77" s="17">
        <v>990</v>
      </c>
      <c r="D77" s="17">
        <v>220</v>
      </c>
      <c r="E77" s="18">
        <f t="shared" si="0"/>
        <v>2.1018000000000003</v>
      </c>
      <c r="F77" s="42">
        <v>21104</v>
      </c>
      <c r="G77"/>
    </row>
    <row r="78" spans="1:7" x14ac:dyDescent="0.25">
      <c r="A78" s="19" t="s">
        <v>378</v>
      </c>
      <c r="B78" s="17">
        <v>6880</v>
      </c>
      <c r="C78" s="17">
        <v>990</v>
      </c>
      <c r="D78" s="17">
        <v>220</v>
      </c>
      <c r="E78" s="18">
        <f t="shared" si="0"/>
        <v>2.1328</v>
      </c>
      <c r="F78" s="42">
        <v>21414</v>
      </c>
      <c r="G78"/>
    </row>
    <row r="79" spans="1:7" x14ac:dyDescent="0.25">
      <c r="A79" s="19" t="s">
        <v>279</v>
      </c>
      <c r="B79" s="17">
        <v>6980</v>
      </c>
      <c r="C79" s="17">
        <v>990</v>
      </c>
      <c r="D79" s="17">
        <v>220</v>
      </c>
      <c r="E79" s="18">
        <f t="shared" si="0"/>
        <v>2.1638000000000002</v>
      </c>
      <c r="F79" s="42">
        <v>21724</v>
      </c>
      <c r="G79"/>
    </row>
    <row r="80" spans="1:7" x14ac:dyDescent="0.25">
      <c r="A80" s="19" t="s">
        <v>384</v>
      </c>
      <c r="B80" s="17">
        <v>7080</v>
      </c>
      <c r="C80" s="17">
        <v>990</v>
      </c>
      <c r="D80" s="17">
        <v>220</v>
      </c>
      <c r="E80" s="18">
        <f t="shared" si="0"/>
        <v>2.1948000000000003</v>
      </c>
      <c r="F80" s="42">
        <v>22035</v>
      </c>
      <c r="G80"/>
    </row>
    <row r="81" spans="1:7" x14ac:dyDescent="0.25">
      <c r="A81" s="19" t="s">
        <v>280</v>
      </c>
      <c r="B81" s="17">
        <v>7180</v>
      </c>
      <c r="C81" s="17">
        <v>990</v>
      </c>
      <c r="D81" s="17">
        <v>220</v>
      </c>
      <c r="E81" s="18">
        <f t="shared" si="0"/>
        <v>2.2258</v>
      </c>
      <c r="F81" s="42">
        <v>22345</v>
      </c>
      <c r="G81"/>
    </row>
    <row r="82" spans="1:7" x14ac:dyDescent="0.25">
      <c r="A82" s="19" t="s">
        <v>385</v>
      </c>
      <c r="B82" s="17">
        <v>7280</v>
      </c>
      <c r="C82" s="17">
        <v>990</v>
      </c>
      <c r="D82" s="17">
        <v>220</v>
      </c>
      <c r="E82" s="18">
        <f t="shared" si="0"/>
        <v>2.2568000000000001</v>
      </c>
      <c r="F82" s="42">
        <v>22655</v>
      </c>
      <c r="G82"/>
    </row>
    <row r="83" spans="1:7" x14ac:dyDescent="0.25">
      <c r="A83" s="19" t="s">
        <v>386</v>
      </c>
      <c r="B83" s="17">
        <v>7380</v>
      </c>
      <c r="C83" s="17">
        <v>990</v>
      </c>
      <c r="D83" s="17">
        <v>220</v>
      </c>
      <c r="E83" s="18">
        <f t="shared" si="0"/>
        <v>2.2878000000000003</v>
      </c>
      <c r="F83" s="42">
        <v>22966</v>
      </c>
      <c r="G83"/>
    </row>
    <row r="84" spans="1:7" x14ac:dyDescent="0.25">
      <c r="A84" s="19" t="s">
        <v>392</v>
      </c>
      <c r="B84" s="17">
        <v>7480</v>
      </c>
      <c r="C84" s="17">
        <v>990</v>
      </c>
      <c r="D84" s="17">
        <v>220</v>
      </c>
      <c r="E84" s="18">
        <f t="shared" si="0"/>
        <v>2.3188</v>
      </c>
      <c r="F84" s="42">
        <v>23276</v>
      </c>
      <c r="G84"/>
    </row>
    <row r="85" spans="1:7" x14ac:dyDescent="0.25">
      <c r="A85" s="19" t="s">
        <v>393</v>
      </c>
      <c r="B85" s="17">
        <v>7580</v>
      </c>
      <c r="C85" s="17">
        <v>990</v>
      </c>
      <c r="D85" s="17">
        <v>220</v>
      </c>
      <c r="E85" s="18">
        <f t="shared" si="0"/>
        <v>2.3498000000000001</v>
      </c>
      <c r="F85" s="42">
        <v>23587</v>
      </c>
      <c r="G85"/>
    </row>
    <row r="86" spans="1:7" x14ac:dyDescent="0.25">
      <c r="A86" s="19" t="s">
        <v>394</v>
      </c>
      <c r="B86" s="17">
        <v>7680</v>
      </c>
      <c r="C86" s="17">
        <v>990</v>
      </c>
      <c r="D86" s="17">
        <v>220</v>
      </c>
      <c r="E86" s="18">
        <f t="shared" si="0"/>
        <v>2.3808000000000002</v>
      </c>
      <c r="F86" s="42">
        <v>23897</v>
      </c>
      <c r="G86"/>
    </row>
    <row r="87" spans="1:7" x14ac:dyDescent="0.25">
      <c r="A87" s="19" t="s">
        <v>353</v>
      </c>
      <c r="B87" s="17">
        <v>7780</v>
      </c>
      <c r="C87" s="17">
        <v>990</v>
      </c>
      <c r="D87" s="17">
        <v>220</v>
      </c>
      <c r="E87" s="18">
        <f t="shared" si="0"/>
        <v>2.4118000000000004</v>
      </c>
      <c r="F87" s="42">
        <v>25184</v>
      </c>
      <c r="G87"/>
    </row>
    <row r="88" spans="1:7" x14ac:dyDescent="0.25">
      <c r="A88" s="19" t="s">
        <v>395</v>
      </c>
      <c r="B88" s="17">
        <v>7880</v>
      </c>
      <c r="C88" s="17">
        <v>990</v>
      </c>
      <c r="D88" s="17">
        <v>220</v>
      </c>
      <c r="E88" s="18">
        <f t="shared" si="0"/>
        <v>2.4428000000000001</v>
      </c>
      <c r="F88" s="42">
        <v>25507</v>
      </c>
      <c r="G88"/>
    </row>
    <row r="89" spans="1:7" x14ac:dyDescent="0.25">
      <c r="A89" s="19" t="s">
        <v>387</v>
      </c>
      <c r="B89" s="17">
        <v>7980</v>
      </c>
      <c r="C89" s="17">
        <v>990</v>
      </c>
      <c r="D89" s="17">
        <v>220</v>
      </c>
      <c r="E89" s="18">
        <f t="shared" ref="E89:E93" si="1">(0.31*B89)/1000</f>
        <v>2.4738000000000002</v>
      </c>
      <c r="F89" s="42">
        <v>25830</v>
      </c>
      <c r="G89"/>
    </row>
    <row r="90" spans="1:7" x14ac:dyDescent="0.25">
      <c r="A90" s="19" t="s">
        <v>424</v>
      </c>
      <c r="B90" s="17">
        <v>8080</v>
      </c>
      <c r="C90" s="17">
        <v>990</v>
      </c>
      <c r="D90" s="17">
        <v>220</v>
      </c>
      <c r="E90" s="18">
        <f t="shared" si="1"/>
        <v>2.5048000000000004</v>
      </c>
      <c r="F90" s="42">
        <v>26153</v>
      </c>
      <c r="G90"/>
    </row>
    <row r="91" spans="1:7" x14ac:dyDescent="0.25">
      <c r="A91" s="19" t="s">
        <v>396</v>
      </c>
      <c r="B91" s="17">
        <v>8180</v>
      </c>
      <c r="C91" s="17">
        <v>990</v>
      </c>
      <c r="D91" s="17">
        <v>220</v>
      </c>
      <c r="E91" s="18">
        <f t="shared" si="1"/>
        <v>2.5358000000000001</v>
      </c>
      <c r="F91" s="42">
        <v>26475</v>
      </c>
      <c r="G91"/>
    </row>
    <row r="92" spans="1:7" x14ac:dyDescent="0.25">
      <c r="A92" s="19" t="s">
        <v>397</v>
      </c>
      <c r="B92" s="17">
        <v>8280</v>
      </c>
      <c r="C92" s="17">
        <v>990</v>
      </c>
      <c r="D92" s="17">
        <v>220</v>
      </c>
      <c r="E92" s="18">
        <f t="shared" si="1"/>
        <v>2.5668000000000002</v>
      </c>
      <c r="F92" s="42">
        <v>26798</v>
      </c>
      <c r="G92"/>
    </row>
    <row r="93" spans="1:7" x14ac:dyDescent="0.25">
      <c r="A93" s="19" t="s">
        <v>398</v>
      </c>
      <c r="B93" s="17">
        <v>8380</v>
      </c>
      <c r="C93" s="17">
        <v>990</v>
      </c>
      <c r="D93" s="17">
        <v>220</v>
      </c>
      <c r="E93" s="18">
        <f t="shared" si="1"/>
        <v>2.5978000000000003</v>
      </c>
      <c r="F93" s="42">
        <v>30277</v>
      </c>
      <c r="G93"/>
    </row>
  </sheetData>
  <mergeCells count="2">
    <mergeCell ref="A50:F50"/>
    <mergeCell ref="A21:F21"/>
  </mergeCells>
  <pageMargins left="0.59055118110236227" right="0.19685039370078741" top="0.47244094488188981" bottom="0.47244094488188981" header="0.31496062992125984" footer="0.31496062992125984"/>
  <pageSetup paperSize="9" scale="96" orientation="portrait" r:id="rId1"/>
  <rowBreaks count="1" manualBreakCount="1">
    <brk id="48" max="5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02D3C-5E5C-4C75-A2A4-52C405C6F782}">
  <sheetPr>
    <tabColor rgb="FF00B050"/>
  </sheetPr>
  <dimension ref="B1:E38"/>
  <sheetViews>
    <sheetView topLeftCell="A13" workbookViewId="0">
      <selection activeCell="D37" sqref="D37"/>
    </sheetView>
  </sheetViews>
  <sheetFormatPr defaultRowHeight="15" x14ac:dyDescent="0.25"/>
  <cols>
    <col min="1" max="1" width="4.85546875" customWidth="1"/>
    <col min="2" max="2" width="64.28515625" customWidth="1"/>
    <col min="3" max="3" width="11.7109375" style="89" customWidth="1"/>
    <col min="4" max="4" width="16.5703125" style="6" customWidth="1"/>
  </cols>
  <sheetData>
    <row r="1" spans="2:5" ht="15.75" x14ac:dyDescent="0.25">
      <c r="B1" s="5"/>
      <c r="D1" s="92" t="s">
        <v>448</v>
      </c>
      <c r="E1" s="82"/>
    </row>
    <row r="2" spans="2:5" ht="15.75" x14ac:dyDescent="0.25">
      <c r="B2" s="118" t="s">
        <v>537</v>
      </c>
      <c r="C2" s="118"/>
      <c r="D2" s="118"/>
      <c r="E2" s="82"/>
    </row>
    <row r="3" spans="2:5" ht="19.149999999999999" customHeight="1" x14ac:dyDescent="0.25">
      <c r="B3" s="118" t="s">
        <v>426</v>
      </c>
      <c r="C3" s="118"/>
      <c r="D3" s="118"/>
      <c r="E3" s="82"/>
    </row>
    <row r="4" spans="2:5" ht="15.75" x14ac:dyDescent="0.25">
      <c r="B4" s="118" t="s">
        <v>449</v>
      </c>
      <c r="C4" s="118"/>
      <c r="D4" s="118"/>
      <c r="E4" s="82"/>
    </row>
    <row r="5" spans="2:5" ht="15.75" x14ac:dyDescent="0.25">
      <c r="B5" s="118" t="s">
        <v>428</v>
      </c>
      <c r="C5" s="118"/>
      <c r="D5" s="118"/>
      <c r="E5" s="82"/>
    </row>
    <row r="6" spans="2:5" ht="15.75" x14ac:dyDescent="0.25">
      <c r="B6" s="118" t="s">
        <v>429</v>
      </c>
      <c r="C6" s="118"/>
      <c r="D6" s="118"/>
      <c r="E6" s="82"/>
    </row>
    <row r="7" spans="2:5" ht="15.75" x14ac:dyDescent="0.25">
      <c r="B7" s="118" t="s">
        <v>440</v>
      </c>
      <c r="C7" s="118"/>
      <c r="D7" s="118"/>
      <c r="E7" s="82"/>
    </row>
    <row r="8" spans="2:5" ht="15.75" x14ac:dyDescent="0.25">
      <c r="B8" s="118" t="s">
        <v>450</v>
      </c>
      <c r="C8" s="118"/>
      <c r="D8" s="118"/>
      <c r="E8" s="82"/>
    </row>
    <row r="9" spans="2:5" ht="15.75" x14ac:dyDescent="0.25">
      <c r="B9" s="118" t="s">
        <v>432</v>
      </c>
      <c r="C9" s="118"/>
      <c r="D9" s="118"/>
      <c r="E9" s="82"/>
    </row>
    <row r="10" spans="2:5" ht="15.75" x14ac:dyDescent="0.25">
      <c r="B10" s="118" t="s">
        <v>451</v>
      </c>
      <c r="C10" s="118"/>
      <c r="D10" s="118"/>
      <c r="E10" s="82"/>
    </row>
    <row r="11" spans="2:5" ht="11.45" customHeight="1" x14ac:dyDescent="0.25">
      <c r="D11" s="10"/>
    </row>
    <row r="12" spans="2:5" ht="51.6" customHeight="1" x14ac:dyDescent="0.4">
      <c r="B12" s="117" t="s">
        <v>538</v>
      </c>
      <c r="C12" s="117"/>
      <c r="D12" s="117"/>
    </row>
    <row r="13" spans="2:5" ht="4.9000000000000004" customHeight="1" x14ac:dyDescent="0.35">
      <c r="B13" s="81"/>
      <c r="C13" s="90"/>
      <c r="D13" s="88"/>
    </row>
    <row r="14" spans="2:5" x14ac:dyDescent="0.25">
      <c r="B14" t="s">
        <v>336</v>
      </c>
    </row>
    <row r="15" spans="2:5" x14ac:dyDescent="0.25">
      <c r="B15" t="s">
        <v>357</v>
      </c>
    </row>
    <row r="16" spans="2:5" ht="18" customHeight="1" x14ac:dyDescent="0.25"/>
    <row r="17" spans="2:4" s="84" customFormat="1" ht="53.25" customHeight="1" x14ac:dyDescent="0.25">
      <c r="B17" s="83" t="s">
        <v>455</v>
      </c>
      <c r="C17" s="83" t="s">
        <v>339</v>
      </c>
      <c r="D17" s="93" t="s">
        <v>536</v>
      </c>
    </row>
    <row r="18" spans="2:4" x14ac:dyDescent="0.25">
      <c r="B18" s="2" t="s">
        <v>417</v>
      </c>
      <c r="C18" s="91"/>
      <c r="D18" s="8"/>
    </row>
    <row r="19" spans="2:4" x14ac:dyDescent="0.25">
      <c r="B19" s="4" t="s">
        <v>340</v>
      </c>
      <c r="C19" s="91" t="s">
        <v>235</v>
      </c>
      <c r="D19" s="8">
        <v>5680</v>
      </c>
    </row>
    <row r="20" spans="2:4" x14ac:dyDescent="0.25">
      <c r="B20" s="4" t="s">
        <v>341</v>
      </c>
      <c r="C20" s="91" t="s">
        <v>235</v>
      </c>
      <c r="D20" s="8">
        <v>6290</v>
      </c>
    </row>
    <row r="21" spans="2:4" x14ac:dyDescent="0.25">
      <c r="B21" s="4" t="s">
        <v>342</v>
      </c>
      <c r="C21" s="91" t="s">
        <v>235</v>
      </c>
      <c r="D21" s="8">
        <v>6690</v>
      </c>
    </row>
    <row r="22" spans="2:4" x14ac:dyDescent="0.25">
      <c r="B22" s="4" t="s">
        <v>343</v>
      </c>
      <c r="C22" s="91" t="s">
        <v>235</v>
      </c>
      <c r="D22" s="8">
        <v>7590</v>
      </c>
    </row>
    <row r="23" spans="2:4" x14ac:dyDescent="0.25">
      <c r="B23" s="2" t="s">
        <v>344</v>
      </c>
      <c r="C23" s="91"/>
      <c r="D23" s="8"/>
    </row>
    <row r="24" spans="2:4" x14ac:dyDescent="0.25">
      <c r="B24" s="4" t="s">
        <v>345</v>
      </c>
      <c r="C24" s="91" t="s">
        <v>235</v>
      </c>
      <c r="D24" s="8">
        <v>6000</v>
      </c>
    </row>
    <row r="25" spans="2:4" x14ac:dyDescent="0.25">
      <c r="B25" s="4" t="s">
        <v>346</v>
      </c>
      <c r="C25" s="91" t="s">
        <v>235</v>
      </c>
      <c r="D25" s="8">
        <v>6300</v>
      </c>
    </row>
    <row r="26" spans="2:4" x14ac:dyDescent="0.25">
      <c r="B26" s="4" t="s">
        <v>347</v>
      </c>
      <c r="C26" s="91" t="s">
        <v>235</v>
      </c>
      <c r="D26" s="8">
        <v>6200</v>
      </c>
    </row>
    <row r="27" spans="2:4" x14ac:dyDescent="0.25">
      <c r="B27" s="4" t="s">
        <v>418</v>
      </c>
      <c r="C27" s="91" t="s">
        <v>235</v>
      </c>
      <c r="D27" s="8">
        <v>6500</v>
      </c>
    </row>
    <row r="28" spans="2:4" x14ac:dyDescent="0.25">
      <c r="B28" s="4" t="s">
        <v>348</v>
      </c>
      <c r="C28" s="91" t="s">
        <v>235</v>
      </c>
      <c r="D28" s="8">
        <v>6800</v>
      </c>
    </row>
    <row r="29" spans="2:4" x14ac:dyDescent="0.25">
      <c r="B29" s="4" t="s">
        <v>419</v>
      </c>
      <c r="C29" s="91" t="s">
        <v>235</v>
      </c>
      <c r="D29" s="8">
        <v>7100</v>
      </c>
    </row>
    <row r="30" spans="2:4" x14ac:dyDescent="0.25">
      <c r="B30" s="4" t="s">
        <v>349</v>
      </c>
      <c r="C30" s="91" t="s">
        <v>235</v>
      </c>
      <c r="D30" s="8">
        <v>7000</v>
      </c>
    </row>
    <row r="31" spans="2:4" x14ac:dyDescent="0.25">
      <c r="B31" s="4" t="s">
        <v>420</v>
      </c>
      <c r="C31" s="91" t="s">
        <v>235</v>
      </c>
      <c r="D31" s="8">
        <v>7300</v>
      </c>
    </row>
    <row r="32" spans="2:4" x14ac:dyDescent="0.25">
      <c r="B32" s="4" t="s">
        <v>350</v>
      </c>
      <c r="C32" s="91" t="s">
        <v>235</v>
      </c>
      <c r="D32" s="8">
        <v>7600</v>
      </c>
    </row>
    <row r="33" spans="2:4" x14ac:dyDescent="0.25">
      <c r="B33" s="4" t="s">
        <v>421</v>
      </c>
      <c r="C33" s="91" t="s">
        <v>235</v>
      </c>
      <c r="D33" s="8">
        <v>7900</v>
      </c>
    </row>
    <row r="34" spans="2:4" x14ac:dyDescent="0.25">
      <c r="B34" s="4" t="s">
        <v>351</v>
      </c>
      <c r="C34" s="91" t="s">
        <v>235</v>
      </c>
      <c r="D34" s="8">
        <v>8200</v>
      </c>
    </row>
    <row r="35" spans="2:4" x14ac:dyDescent="0.25">
      <c r="B35" s="4" t="s">
        <v>422</v>
      </c>
      <c r="C35" s="91" t="s">
        <v>235</v>
      </c>
      <c r="D35" s="8">
        <v>8500</v>
      </c>
    </row>
    <row r="36" spans="2:4" x14ac:dyDescent="0.25">
      <c r="B36" s="4" t="s">
        <v>352</v>
      </c>
      <c r="C36" s="91" t="s">
        <v>235</v>
      </c>
      <c r="D36" s="8">
        <v>8800</v>
      </c>
    </row>
    <row r="37" spans="2:4" x14ac:dyDescent="0.25">
      <c r="B37" s="4" t="s">
        <v>423</v>
      </c>
      <c r="C37" s="91" t="s">
        <v>235</v>
      </c>
      <c r="D37" s="8">
        <v>9100</v>
      </c>
    </row>
    <row r="38" spans="2:4" x14ac:dyDescent="0.25">
      <c r="D38" s="9"/>
    </row>
  </sheetData>
  <mergeCells count="10">
    <mergeCell ref="B6:D6"/>
    <mergeCell ref="B3:D3"/>
    <mergeCell ref="B2:D2"/>
    <mergeCell ref="B4:D4"/>
    <mergeCell ref="B5:D5"/>
    <mergeCell ref="B12:D12"/>
    <mergeCell ref="B7:D7"/>
    <mergeCell ref="B8:D8"/>
    <mergeCell ref="B9:D9"/>
    <mergeCell ref="B10:D10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CC347-B743-4E3F-A162-D13F7911029F}">
  <sheetPr>
    <tabColor rgb="FF00B050"/>
  </sheetPr>
  <dimension ref="A1:H61"/>
  <sheetViews>
    <sheetView topLeftCell="A43" workbookViewId="0">
      <selection activeCell="B8" sqref="B8:D8"/>
    </sheetView>
  </sheetViews>
  <sheetFormatPr defaultColWidth="8.85546875" defaultRowHeight="15" x14ac:dyDescent="0.25"/>
  <cols>
    <col min="1" max="1" width="8.28515625" style="55" customWidth="1"/>
    <col min="2" max="2" width="72.28515625" style="39" customWidth="1"/>
    <col min="3" max="3" width="14.85546875" style="39" customWidth="1"/>
    <col min="4" max="4" width="16.5703125" style="39" customWidth="1"/>
    <col min="5" max="5" width="1.28515625" style="57" customWidth="1"/>
    <col min="6" max="6" width="15.85546875" style="55" customWidth="1"/>
    <col min="7" max="7" width="6.28515625" style="55" customWidth="1"/>
    <col min="8" max="8" width="5.140625" style="39" customWidth="1"/>
    <col min="9" max="16384" width="8.85546875" style="39"/>
  </cols>
  <sheetData>
    <row r="1" spans="1:8" ht="18.75" x14ac:dyDescent="0.3">
      <c r="B1" s="119" t="s">
        <v>448</v>
      </c>
      <c r="C1" s="119"/>
      <c r="D1" s="119"/>
      <c r="E1" s="94"/>
      <c r="F1" s="94"/>
      <c r="G1" s="94"/>
      <c r="H1" s="94"/>
    </row>
    <row r="2" spans="1:8" ht="18.75" x14ac:dyDescent="0.3">
      <c r="B2" s="119" t="s">
        <v>537</v>
      </c>
      <c r="C2" s="119"/>
      <c r="D2" s="119"/>
      <c r="E2" s="94"/>
      <c r="F2" s="94"/>
      <c r="G2" s="94"/>
      <c r="H2" s="94"/>
    </row>
    <row r="3" spans="1:8" ht="19.149999999999999" customHeight="1" x14ac:dyDescent="0.3">
      <c r="B3" s="119" t="s">
        <v>426</v>
      </c>
      <c r="C3" s="119"/>
      <c r="D3" s="119"/>
      <c r="E3" s="94"/>
      <c r="F3" s="94"/>
      <c r="G3" s="94"/>
      <c r="H3" s="94"/>
    </row>
    <row r="4" spans="1:8" ht="18.75" x14ac:dyDescent="0.3">
      <c r="B4" s="119" t="s">
        <v>449</v>
      </c>
      <c r="C4" s="119"/>
      <c r="D4" s="119"/>
      <c r="E4" s="94"/>
      <c r="F4" s="94"/>
      <c r="G4" s="94"/>
      <c r="H4" s="94"/>
    </row>
    <row r="5" spans="1:8" ht="18.75" x14ac:dyDescent="0.3">
      <c r="B5" s="119" t="s">
        <v>428</v>
      </c>
      <c r="C5" s="119"/>
      <c r="D5" s="119"/>
      <c r="E5" s="94"/>
      <c r="F5" s="94"/>
      <c r="G5" s="94"/>
      <c r="H5" s="94"/>
    </row>
    <row r="6" spans="1:8" ht="18.75" x14ac:dyDescent="0.3">
      <c r="B6" s="119" t="s">
        <v>429</v>
      </c>
      <c r="C6" s="119"/>
      <c r="D6" s="119"/>
      <c r="E6" s="94"/>
      <c r="F6" s="94"/>
      <c r="G6" s="94"/>
      <c r="H6" s="94"/>
    </row>
    <row r="7" spans="1:8" ht="18.75" x14ac:dyDescent="0.3">
      <c r="B7" s="119" t="s">
        <v>440</v>
      </c>
      <c r="C7" s="119"/>
      <c r="D7" s="119"/>
      <c r="E7" s="94"/>
      <c r="F7" s="94"/>
      <c r="G7" s="94"/>
      <c r="H7" s="94"/>
    </row>
    <row r="8" spans="1:8" ht="18.75" x14ac:dyDescent="0.3">
      <c r="B8" s="119" t="s">
        <v>450</v>
      </c>
      <c r="C8" s="119"/>
      <c r="D8" s="119"/>
      <c r="E8" s="94"/>
      <c r="F8" s="94"/>
      <c r="G8" s="94"/>
      <c r="H8" s="94"/>
    </row>
    <row r="9" spans="1:8" ht="18.75" x14ac:dyDescent="0.3">
      <c r="B9" s="119" t="s">
        <v>432</v>
      </c>
      <c r="C9" s="119"/>
      <c r="D9" s="119"/>
      <c r="E9" s="94"/>
      <c r="F9" s="94"/>
      <c r="G9" s="94"/>
      <c r="H9" s="94"/>
    </row>
    <row r="10" spans="1:8" ht="18.75" x14ac:dyDescent="0.3">
      <c r="B10" s="119" t="s">
        <v>451</v>
      </c>
      <c r="C10" s="119"/>
      <c r="D10" s="119"/>
      <c r="E10" s="94"/>
      <c r="F10" s="94"/>
      <c r="G10" s="94"/>
      <c r="H10" s="94"/>
    </row>
    <row r="11" spans="1:8" x14ac:dyDescent="0.25">
      <c r="B11" s="56"/>
      <c r="C11" s="56"/>
      <c r="D11" s="56"/>
      <c r="E11" s="55"/>
    </row>
    <row r="12" spans="1:8" ht="22.5" x14ac:dyDescent="0.3">
      <c r="A12" s="11"/>
      <c r="B12" s="122" t="s">
        <v>452</v>
      </c>
      <c r="C12" s="122"/>
      <c r="D12" s="122"/>
    </row>
    <row r="13" spans="1:8" ht="22.5" x14ac:dyDescent="0.3">
      <c r="B13" s="123" t="s">
        <v>453</v>
      </c>
      <c r="C13" s="123"/>
      <c r="D13" s="123"/>
    </row>
    <row r="14" spans="1:8" x14ac:dyDescent="0.25">
      <c r="B14" s="58"/>
      <c r="C14" s="59"/>
      <c r="D14" s="58"/>
    </row>
    <row r="15" spans="1:8" ht="31.5" x14ac:dyDescent="0.25">
      <c r="A15" s="43" t="s">
        <v>454</v>
      </c>
      <c r="B15" s="60" t="s">
        <v>455</v>
      </c>
      <c r="C15" s="60" t="s">
        <v>456</v>
      </c>
      <c r="D15" s="43" t="s">
        <v>457</v>
      </c>
    </row>
    <row r="16" spans="1:8" ht="15.75" x14ac:dyDescent="0.25">
      <c r="A16" s="61">
        <v>1</v>
      </c>
      <c r="B16" s="62" t="s">
        <v>458</v>
      </c>
      <c r="C16" s="63"/>
      <c r="D16" s="64"/>
    </row>
    <row r="17" spans="1:4" ht="33.6" customHeight="1" x14ac:dyDescent="0.25">
      <c r="A17" s="65" t="s">
        <v>459</v>
      </c>
      <c r="B17" s="66" t="s">
        <v>460</v>
      </c>
      <c r="C17" s="67" t="s">
        <v>461</v>
      </c>
      <c r="D17" s="68">
        <v>930</v>
      </c>
    </row>
    <row r="18" spans="1:4" ht="13.15" customHeight="1" x14ac:dyDescent="0.25">
      <c r="A18" s="65" t="s">
        <v>462</v>
      </c>
      <c r="B18" s="66" t="s">
        <v>463</v>
      </c>
      <c r="C18" s="67" t="s">
        <v>461</v>
      </c>
      <c r="D18" s="68">
        <v>1000</v>
      </c>
    </row>
    <row r="19" spans="1:4" ht="15.75" x14ac:dyDescent="0.25">
      <c r="A19" s="61">
        <v>2</v>
      </c>
      <c r="B19" s="69" t="s">
        <v>464</v>
      </c>
      <c r="C19" s="70"/>
      <c r="D19" s="68"/>
    </row>
    <row r="20" spans="1:4" ht="15.75" x14ac:dyDescent="0.25">
      <c r="A20" s="65" t="s">
        <v>465</v>
      </c>
      <c r="B20" s="66" t="s">
        <v>466</v>
      </c>
      <c r="C20" s="67"/>
      <c r="D20" s="68"/>
    </row>
    <row r="21" spans="1:4" ht="15.75" x14ac:dyDescent="0.25">
      <c r="A21" s="65"/>
      <c r="B21" s="71" t="s">
        <v>467</v>
      </c>
      <c r="C21" s="67" t="s">
        <v>468</v>
      </c>
      <c r="D21" s="68">
        <v>750</v>
      </c>
    </row>
    <row r="22" spans="1:4" ht="15.75" x14ac:dyDescent="0.25">
      <c r="A22" s="65"/>
      <c r="B22" s="66" t="s">
        <v>469</v>
      </c>
      <c r="C22" s="67" t="s">
        <v>468</v>
      </c>
      <c r="D22" s="68">
        <v>1100</v>
      </c>
    </row>
    <row r="23" spans="1:4" ht="15.75" x14ac:dyDescent="0.25">
      <c r="A23" s="65" t="s">
        <v>470</v>
      </c>
      <c r="B23" s="66" t="s">
        <v>471</v>
      </c>
      <c r="C23" s="67" t="s">
        <v>468</v>
      </c>
      <c r="D23" s="68">
        <v>1200</v>
      </c>
    </row>
    <row r="24" spans="1:4" ht="15.75" x14ac:dyDescent="0.25">
      <c r="A24" s="65" t="s">
        <v>472</v>
      </c>
      <c r="B24" s="66" t="s">
        <v>473</v>
      </c>
      <c r="C24" s="67" t="s">
        <v>468</v>
      </c>
      <c r="D24" s="68">
        <v>600</v>
      </c>
    </row>
    <row r="25" spans="1:4" ht="15.75" x14ac:dyDescent="0.25">
      <c r="A25" s="65" t="s">
        <v>474</v>
      </c>
      <c r="B25" s="66" t="s">
        <v>475</v>
      </c>
      <c r="C25" s="67" t="s">
        <v>468</v>
      </c>
      <c r="D25" s="68">
        <v>750</v>
      </c>
    </row>
    <row r="26" spans="1:4" ht="15.75" x14ac:dyDescent="0.25">
      <c r="A26" s="65" t="s">
        <v>476</v>
      </c>
      <c r="B26" s="66" t="s">
        <v>477</v>
      </c>
      <c r="C26" s="67" t="s">
        <v>478</v>
      </c>
      <c r="D26" s="68">
        <v>650</v>
      </c>
    </row>
    <row r="27" spans="1:4" ht="15.75" x14ac:dyDescent="0.25">
      <c r="A27" s="65" t="s">
        <v>479</v>
      </c>
      <c r="B27" s="66" t="s">
        <v>480</v>
      </c>
      <c r="C27" s="67" t="s">
        <v>468</v>
      </c>
      <c r="D27" s="68">
        <v>750</v>
      </c>
    </row>
    <row r="28" spans="1:4" ht="15.75" x14ac:dyDescent="0.25">
      <c r="A28" s="61">
        <v>3</v>
      </c>
      <c r="B28" s="69" t="s">
        <v>481</v>
      </c>
      <c r="C28" s="67" t="s">
        <v>468</v>
      </c>
      <c r="D28" s="68"/>
    </row>
    <row r="29" spans="1:4" ht="30.6" customHeight="1" x14ac:dyDescent="0.25">
      <c r="A29" s="65" t="s">
        <v>482</v>
      </c>
      <c r="B29" s="66" t="s">
        <v>483</v>
      </c>
      <c r="C29" s="67" t="s">
        <v>484</v>
      </c>
      <c r="D29" s="68">
        <v>3100</v>
      </c>
    </row>
    <row r="30" spans="1:4" ht="15.75" x14ac:dyDescent="0.25">
      <c r="A30" s="61">
        <v>4</v>
      </c>
      <c r="B30" s="69" t="s">
        <v>485</v>
      </c>
      <c r="C30" s="70"/>
      <c r="D30" s="68"/>
    </row>
    <row r="31" spans="1:4" ht="16.149999999999999" customHeight="1" x14ac:dyDescent="0.25">
      <c r="A31" s="65" t="s">
        <v>486</v>
      </c>
      <c r="B31" s="66" t="s">
        <v>487</v>
      </c>
      <c r="C31" s="67" t="s">
        <v>488</v>
      </c>
      <c r="D31" s="68">
        <v>650</v>
      </c>
    </row>
    <row r="32" spans="1:4" ht="15.75" x14ac:dyDescent="0.25">
      <c r="A32" s="65" t="s">
        <v>489</v>
      </c>
      <c r="B32" s="66" t="s">
        <v>490</v>
      </c>
      <c r="C32" s="67" t="s">
        <v>491</v>
      </c>
      <c r="D32" s="68">
        <v>1250</v>
      </c>
    </row>
    <row r="33" spans="1:4" ht="15.75" x14ac:dyDescent="0.25">
      <c r="A33" s="65" t="s">
        <v>492</v>
      </c>
      <c r="B33" s="66" t="s">
        <v>493</v>
      </c>
      <c r="C33" s="67" t="s">
        <v>494</v>
      </c>
      <c r="D33" s="68">
        <v>2500</v>
      </c>
    </row>
    <row r="34" spans="1:4" ht="30" x14ac:dyDescent="0.25">
      <c r="A34" s="65" t="s">
        <v>495</v>
      </c>
      <c r="B34" s="66" t="s">
        <v>496</v>
      </c>
      <c r="C34" s="67" t="s">
        <v>497</v>
      </c>
      <c r="D34" s="68"/>
    </row>
    <row r="35" spans="1:4" ht="15.75" x14ac:dyDescent="0.25">
      <c r="A35" s="65"/>
      <c r="B35" s="66" t="s">
        <v>498</v>
      </c>
      <c r="C35" s="67"/>
      <c r="D35" s="68">
        <v>1850</v>
      </c>
    </row>
    <row r="36" spans="1:4" ht="15.75" x14ac:dyDescent="0.25">
      <c r="A36" s="65"/>
      <c r="B36" s="66" t="s">
        <v>499</v>
      </c>
      <c r="C36" s="67"/>
      <c r="D36" s="68">
        <v>2180</v>
      </c>
    </row>
    <row r="37" spans="1:4" ht="15.75" x14ac:dyDescent="0.25">
      <c r="A37" s="65"/>
      <c r="B37" s="66" t="s">
        <v>500</v>
      </c>
      <c r="C37" s="67"/>
      <c r="D37" s="68">
        <v>3600</v>
      </c>
    </row>
    <row r="38" spans="1:4" ht="15.75" x14ac:dyDescent="0.25">
      <c r="A38" s="65"/>
      <c r="B38" s="66" t="s">
        <v>501</v>
      </c>
      <c r="C38" s="67"/>
      <c r="D38" s="68">
        <v>5000</v>
      </c>
    </row>
    <row r="39" spans="1:4" ht="15.75" x14ac:dyDescent="0.25">
      <c r="A39" s="65"/>
      <c r="B39" s="66" t="s">
        <v>502</v>
      </c>
      <c r="C39" s="67"/>
      <c r="D39" s="68">
        <v>6500</v>
      </c>
    </row>
    <row r="40" spans="1:4" ht="15.75" x14ac:dyDescent="0.25">
      <c r="A40" s="65"/>
      <c r="B40" s="66" t="s">
        <v>503</v>
      </c>
      <c r="C40" s="67"/>
      <c r="D40" s="68">
        <v>7800</v>
      </c>
    </row>
    <row r="41" spans="1:4" ht="15.75" x14ac:dyDescent="0.25">
      <c r="A41" s="65"/>
      <c r="B41" s="66" t="s">
        <v>504</v>
      </c>
      <c r="C41" s="64"/>
      <c r="D41" s="68">
        <v>9300</v>
      </c>
    </row>
    <row r="42" spans="1:4" ht="15.75" x14ac:dyDescent="0.25">
      <c r="A42" s="65"/>
      <c r="B42" s="66" t="s">
        <v>505</v>
      </c>
      <c r="C42" s="67"/>
      <c r="D42" s="68">
        <v>11500</v>
      </c>
    </row>
    <row r="43" spans="1:4" ht="15.75" x14ac:dyDescent="0.25">
      <c r="A43" s="65"/>
      <c r="B43" s="66" t="s">
        <v>506</v>
      </c>
      <c r="C43" s="67"/>
      <c r="D43" s="68">
        <v>14300</v>
      </c>
    </row>
    <row r="44" spans="1:4" ht="31.15" customHeight="1" x14ac:dyDescent="0.25">
      <c r="A44" s="65" t="s">
        <v>507</v>
      </c>
      <c r="B44" s="66" t="s">
        <v>508</v>
      </c>
      <c r="C44" s="67" t="s">
        <v>509</v>
      </c>
      <c r="D44" s="68">
        <v>1500</v>
      </c>
    </row>
    <row r="45" spans="1:4" ht="31.5" x14ac:dyDescent="0.25">
      <c r="A45" s="65" t="s">
        <v>510</v>
      </c>
      <c r="B45" s="66" t="s">
        <v>511</v>
      </c>
      <c r="C45" s="67" t="s">
        <v>509</v>
      </c>
      <c r="D45" s="68">
        <v>1900</v>
      </c>
    </row>
    <row r="46" spans="1:4" ht="15.75" x14ac:dyDescent="0.25">
      <c r="A46" s="61" t="s">
        <v>512</v>
      </c>
      <c r="B46" s="69" t="s">
        <v>513</v>
      </c>
      <c r="C46" s="70"/>
      <c r="D46" s="68"/>
    </row>
    <row r="47" spans="1:4" ht="31.5" x14ac:dyDescent="0.25">
      <c r="A47" s="65" t="s">
        <v>514</v>
      </c>
      <c r="B47" s="71" t="s">
        <v>515</v>
      </c>
      <c r="C47" s="64" t="s">
        <v>516</v>
      </c>
      <c r="D47" s="68">
        <v>4400</v>
      </c>
    </row>
    <row r="48" spans="1:4" x14ac:dyDescent="0.25">
      <c r="A48" s="61" t="s">
        <v>517</v>
      </c>
      <c r="B48" s="72" t="s">
        <v>518</v>
      </c>
      <c r="C48" s="64"/>
      <c r="D48" s="68"/>
    </row>
    <row r="49" spans="1:6" ht="15.75" x14ac:dyDescent="0.25">
      <c r="A49" s="65" t="s">
        <v>519</v>
      </c>
      <c r="B49" s="71" t="s">
        <v>520</v>
      </c>
      <c r="C49" s="64" t="s">
        <v>521</v>
      </c>
      <c r="D49" s="68">
        <v>2500</v>
      </c>
    </row>
    <row r="50" spans="1:6" ht="15.75" x14ac:dyDescent="0.25">
      <c r="A50" s="65" t="s">
        <v>522</v>
      </c>
      <c r="B50" s="71" t="s">
        <v>523</v>
      </c>
      <c r="C50" s="64" t="s">
        <v>521</v>
      </c>
      <c r="D50" s="68">
        <v>630</v>
      </c>
    </row>
    <row r="51" spans="1:6" ht="15.75" x14ac:dyDescent="0.25">
      <c r="A51" s="65" t="s">
        <v>524</v>
      </c>
      <c r="B51" s="71" t="s">
        <v>525</v>
      </c>
      <c r="C51" s="64" t="s">
        <v>521</v>
      </c>
      <c r="D51" s="68">
        <v>2500</v>
      </c>
    </row>
    <row r="52" spans="1:6" ht="15.75" x14ac:dyDescent="0.25">
      <c r="A52" s="61" t="s">
        <v>526</v>
      </c>
      <c r="B52" s="69" t="s">
        <v>527</v>
      </c>
      <c r="C52" s="64"/>
      <c r="D52" s="73"/>
    </row>
    <row r="53" spans="1:6" ht="15.75" x14ac:dyDescent="0.25">
      <c r="A53" s="74" t="s">
        <v>528</v>
      </c>
      <c r="B53" s="75" t="s">
        <v>529</v>
      </c>
      <c r="C53" s="43" t="s">
        <v>521</v>
      </c>
      <c r="D53" s="68">
        <v>1500</v>
      </c>
    </row>
    <row r="54" spans="1:6" ht="15.75" x14ac:dyDescent="0.25">
      <c r="A54" s="74" t="s">
        <v>530</v>
      </c>
      <c r="B54" s="71" t="s">
        <v>531</v>
      </c>
      <c r="C54" s="43" t="s">
        <v>521</v>
      </c>
      <c r="D54" s="68">
        <v>1900</v>
      </c>
    </row>
    <row r="55" spans="1:6" ht="15.75" x14ac:dyDescent="0.25">
      <c r="A55" s="74" t="s">
        <v>532</v>
      </c>
      <c r="B55" s="66" t="s">
        <v>533</v>
      </c>
      <c r="C55" s="43" t="s">
        <v>521</v>
      </c>
      <c r="D55" s="68">
        <v>2200</v>
      </c>
    </row>
    <row r="56" spans="1:6" ht="15.75" x14ac:dyDescent="0.25">
      <c r="A56" s="74" t="s">
        <v>534</v>
      </c>
      <c r="B56" s="71" t="s">
        <v>535</v>
      </c>
      <c r="C56" s="43" t="s">
        <v>521</v>
      </c>
      <c r="D56" s="68">
        <v>2200</v>
      </c>
    </row>
    <row r="57" spans="1:6" ht="15.75" x14ac:dyDescent="0.25">
      <c r="A57" s="74"/>
      <c r="B57" s="120"/>
      <c r="C57" s="120"/>
      <c r="D57" s="76"/>
    </row>
    <row r="58" spans="1:6" ht="15.75" x14ac:dyDescent="0.25">
      <c r="A58" s="77"/>
      <c r="B58" s="78"/>
      <c r="C58" s="78"/>
      <c r="D58" s="79"/>
    </row>
    <row r="59" spans="1:6" ht="15.75" x14ac:dyDescent="0.25">
      <c r="A59" s="77"/>
      <c r="B59" s="78"/>
      <c r="C59" s="78"/>
      <c r="D59" s="79"/>
    </row>
    <row r="60" spans="1:6" x14ac:dyDescent="0.25">
      <c r="A60" s="77"/>
      <c r="B60" s="80" t="s">
        <v>336</v>
      </c>
      <c r="C60" s="80"/>
      <c r="D60" s="79"/>
    </row>
    <row r="61" spans="1:6" ht="52.15" customHeight="1" x14ac:dyDescent="0.25">
      <c r="A61" s="121" t="s">
        <v>543</v>
      </c>
      <c r="B61" s="121"/>
      <c r="C61" s="121"/>
      <c r="D61" s="121"/>
      <c r="E61" s="121"/>
      <c r="F61" s="121"/>
    </row>
  </sheetData>
  <mergeCells count="14">
    <mergeCell ref="B57:C57"/>
    <mergeCell ref="A61:F61"/>
    <mergeCell ref="B12:D12"/>
    <mergeCell ref="B13:D13"/>
    <mergeCell ref="B7:D7"/>
    <mergeCell ref="B8:D8"/>
    <mergeCell ref="B9:D9"/>
    <mergeCell ref="B10:D10"/>
    <mergeCell ref="B6:D6"/>
    <mergeCell ref="B1:D1"/>
    <mergeCell ref="B2:D2"/>
    <mergeCell ref="B3:D3"/>
    <mergeCell ref="B4:D4"/>
    <mergeCell ref="B5:D5"/>
  </mergeCells>
  <pageMargins left="1.1023622047244095" right="0.31496062992125984" top="0.15748031496062992" bottom="0.15748031496062992" header="0.31496062992125984" footer="0.31496062992125984"/>
  <pageSetup paperSize="9" scale="70" orientation="portrait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9">
    <tabColor rgb="FFFFFF00"/>
    <pageSetUpPr fitToPage="1"/>
  </sheetPr>
  <dimension ref="B2:H129"/>
  <sheetViews>
    <sheetView view="pageBreakPreview" topLeftCell="A76" zoomScaleSheetLayoutView="100" workbookViewId="0">
      <selection activeCell="N14" sqref="N14"/>
    </sheetView>
  </sheetViews>
  <sheetFormatPr defaultRowHeight="15.75" x14ac:dyDescent="0.25"/>
  <cols>
    <col min="1" max="1" width="2.85546875" customWidth="1"/>
    <col min="2" max="2" width="3.28515625" hidden="1" customWidth="1"/>
    <col min="3" max="3" width="29.42578125" style="41" customWidth="1"/>
    <col min="4" max="4" width="10.85546875" style="11" customWidth="1"/>
    <col min="5" max="5" width="11.28515625" style="11" customWidth="1"/>
    <col min="6" max="6" width="10.28515625" style="11" customWidth="1"/>
    <col min="7" max="8" width="11.5703125" style="14" customWidth="1"/>
  </cols>
  <sheetData>
    <row r="2" spans="3:8" s="23" customFormat="1" ht="51" customHeight="1" x14ac:dyDescent="0.25">
      <c r="C2" s="52" t="s">
        <v>0</v>
      </c>
      <c r="D2" s="15" t="s">
        <v>61</v>
      </c>
      <c r="E2" s="15" t="s">
        <v>62</v>
      </c>
      <c r="F2" s="15" t="s">
        <v>63</v>
      </c>
      <c r="G2" s="22" t="s">
        <v>64</v>
      </c>
      <c r="H2" s="22" t="s">
        <v>446</v>
      </c>
    </row>
    <row r="3" spans="3:8" x14ac:dyDescent="0.25">
      <c r="C3" s="107" t="s">
        <v>42</v>
      </c>
      <c r="D3" s="108"/>
      <c r="E3" s="108"/>
      <c r="F3" s="108"/>
      <c r="G3" s="108"/>
      <c r="H3" s="95"/>
    </row>
    <row r="4" spans="3:8" x14ac:dyDescent="0.25">
      <c r="C4" s="47" t="s">
        <v>43</v>
      </c>
      <c r="D4" s="24">
        <v>580</v>
      </c>
      <c r="E4" s="24">
        <v>400</v>
      </c>
      <c r="F4" s="24">
        <v>580</v>
      </c>
      <c r="G4" s="35">
        <v>0.312</v>
      </c>
      <c r="H4" s="96">
        <v>1339</v>
      </c>
    </row>
    <row r="5" spans="3:8" x14ac:dyDescent="0.25">
      <c r="C5" s="47" t="s">
        <v>44</v>
      </c>
      <c r="D5" s="24">
        <v>580</v>
      </c>
      <c r="E5" s="24">
        <v>500</v>
      </c>
      <c r="F5" s="24">
        <v>580</v>
      </c>
      <c r="G5" s="35">
        <v>0.4</v>
      </c>
      <c r="H5" s="96">
        <v>1597</v>
      </c>
    </row>
    <row r="6" spans="3:8" x14ac:dyDescent="0.25">
      <c r="C6" s="47" t="s">
        <v>45</v>
      </c>
      <c r="D6" s="24">
        <v>580</v>
      </c>
      <c r="E6" s="24">
        <v>600</v>
      </c>
      <c r="F6" s="24">
        <v>580</v>
      </c>
      <c r="G6" s="35">
        <v>0.48</v>
      </c>
      <c r="H6" s="96">
        <v>1875</v>
      </c>
    </row>
    <row r="7" spans="3:8" x14ac:dyDescent="0.25">
      <c r="C7" s="47" t="s">
        <v>46</v>
      </c>
      <c r="D7" s="24">
        <v>780</v>
      </c>
      <c r="E7" s="24">
        <v>400</v>
      </c>
      <c r="F7" s="24">
        <v>580</v>
      </c>
      <c r="G7" s="35">
        <v>0.43</v>
      </c>
      <c r="H7" s="96">
        <v>1669</v>
      </c>
    </row>
    <row r="8" spans="3:8" x14ac:dyDescent="0.25">
      <c r="C8" s="47" t="s">
        <v>47</v>
      </c>
      <c r="D8" s="24">
        <v>780</v>
      </c>
      <c r="E8" s="24">
        <v>500</v>
      </c>
      <c r="F8" s="24">
        <v>580</v>
      </c>
      <c r="G8" s="35">
        <v>0.55000000000000004</v>
      </c>
      <c r="H8" s="96">
        <v>1978</v>
      </c>
    </row>
    <row r="9" spans="3:8" x14ac:dyDescent="0.25">
      <c r="C9" s="47" t="s">
        <v>48</v>
      </c>
      <c r="D9" s="24">
        <v>780</v>
      </c>
      <c r="E9" s="24">
        <v>600</v>
      </c>
      <c r="F9" s="24">
        <v>580</v>
      </c>
      <c r="G9" s="35">
        <v>0.64</v>
      </c>
      <c r="H9" s="96">
        <v>2462</v>
      </c>
    </row>
    <row r="10" spans="3:8" x14ac:dyDescent="0.25">
      <c r="C10" s="47" t="s">
        <v>49</v>
      </c>
      <c r="D10" s="24">
        <v>880</v>
      </c>
      <c r="E10" s="24">
        <v>300</v>
      </c>
      <c r="F10" s="24">
        <v>580</v>
      </c>
      <c r="G10" s="35">
        <v>0.35</v>
      </c>
      <c r="H10" s="96">
        <v>1339</v>
      </c>
    </row>
    <row r="11" spans="3:8" x14ac:dyDescent="0.25">
      <c r="C11" s="47" t="s">
        <v>50</v>
      </c>
      <c r="D11" s="24">
        <v>880</v>
      </c>
      <c r="E11" s="24">
        <v>400</v>
      </c>
      <c r="F11" s="24">
        <v>580</v>
      </c>
      <c r="G11" s="35">
        <v>0.47</v>
      </c>
      <c r="H11" s="96">
        <v>1679</v>
      </c>
    </row>
    <row r="12" spans="3:8" x14ac:dyDescent="0.25">
      <c r="C12" s="47" t="s">
        <v>51</v>
      </c>
      <c r="D12" s="24">
        <v>880</v>
      </c>
      <c r="E12" s="24">
        <v>500</v>
      </c>
      <c r="F12" s="24">
        <v>580</v>
      </c>
      <c r="G12" s="35">
        <v>0.59</v>
      </c>
      <c r="H12" s="96">
        <v>2009</v>
      </c>
    </row>
    <row r="13" spans="3:8" x14ac:dyDescent="0.25">
      <c r="C13" s="47" t="s">
        <v>52</v>
      </c>
      <c r="D13" s="24">
        <v>880</v>
      </c>
      <c r="E13" s="24">
        <v>600</v>
      </c>
      <c r="F13" s="24">
        <v>580</v>
      </c>
      <c r="G13" s="35">
        <v>0.7</v>
      </c>
      <c r="H13" s="96">
        <v>2472</v>
      </c>
    </row>
    <row r="14" spans="3:8" x14ac:dyDescent="0.25">
      <c r="C14" s="47" t="s">
        <v>54</v>
      </c>
      <c r="D14" s="24">
        <v>1180</v>
      </c>
      <c r="E14" s="24">
        <v>300</v>
      </c>
      <c r="F14" s="24">
        <v>580</v>
      </c>
      <c r="G14" s="35">
        <v>0.41</v>
      </c>
      <c r="H14" s="96">
        <v>1751</v>
      </c>
    </row>
    <row r="15" spans="3:8" x14ac:dyDescent="0.25">
      <c r="C15" s="47" t="s">
        <v>247</v>
      </c>
      <c r="D15" s="24">
        <v>1180</v>
      </c>
      <c r="E15" s="24">
        <v>400</v>
      </c>
      <c r="F15" s="24">
        <v>280</v>
      </c>
      <c r="G15" s="35">
        <v>0.31</v>
      </c>
      <c r="H15" s="96">
        <v>1185</v>
      </c>
    </row>
    <row r="16" spans="3:8" x14ac:dyDescent="0.25">
      <c r="C16" s="47" t="s">
        <v>53</v>
      </c>
      <c r="D16" s="24">
        <v>1180</v>
      </c>
      <c r="E16" s="24">
        <v>400</v>
      </c>
      <c r="F16" s="24">
        <v>580</v>
      </c>
      <c r="G16" s="35">
        <v>0.64</v>
      </c>
      <c r="H16" s="96">
        <v>2266</v>
      </c>
    </row>
    <row r="17" spans="3:8" x14ac:dyDescent="0.25">
      <c r="C17" s="47" t="s">
        <v>248</v>
      </c>
      <c r="D17" s="24">
        <v>1180</v>
      </c>
      <c r="E17" s="24">
        <v>500</v>
      </c>
      <c r="F17" s="24">
        <v>280</v>
      </c>
      <c r="G17" s="35">
        <v>0.38</v>
      </c>
      <c r="H17" s="96">
        <v>1534</v>
      </c>
    </row>
    <row r="18" spans="3:8" x14ac:dyDescent="0.25">
      <c r="C18" s="47" t="s">
        <v>55</v>
      </c>
      <c r="D18" s="24">
        <v>1180</v>
      </c>
      <c r="E18" s="24">
        <v>500</v>
      </c>
      <c r="F18" s="24">
        <v>580</v>
      </c>
      <c r="G18" s="35">
        <v>0.79</v>
      </c>
      <c r="H18" s="96">
        <v>2750</v>
      </c>
    </row>
    <row r="19" spans="3:8" x14ac:dyDescent="0.25">
      <c r="C19" s="47" t="s">
        <v>249</v>
      </c>
      <c r="D19" s="24">
        <v>1180</v>
      </c>
      <c r="E19" s="24">
        <v>600</v>
      </c>
      <c r="F19" s="24">
        <v>280</v>
      </c>
      <c r="G19" s="35">
        <v>0.46</v>
      </c>
      <c r="H19" s="96">
        <v>1700</v>
      </c>
    </row>
    <row r="20" spans="3:8" x14ac:dyDescent="0.25">
      <c r="C20" s="47" t="s">
        <v>56</v>
      </c>
      <c r="D20" s="24">
        <v>1180</v>
      </c>
      <c r="E20" s="24">
        <v>600</v>
      </c>
      <c r="F20" s="24">
        <v>580</v>
      </c>
      <c r="G20" s="35">
        <v>0.96</v>
      </c>
      <c r="H20" s="96">
        <v>3286</v>
      </c>
    </row>
    <row r="21" spans="3:8" x14ac:dyDescent="0.25">
      <c r="C21" s="47" t="s">
        <v>57</v>
      </c>
      <c r="D21" s="24">
        <v>2380</v>
      </c>
      <c r="E21" s="24">
        <v>300</v>
      </c>
      <c r="F21" s="24">
        <v>580</v>
      </c>
      <c r="G21" s="35">
        <v>0.97</v>
      </c>
      <c r="H21" s="96">
        <v>3296</v>
      </c>
    </row>
    <row r="22" spans="3:8" x14ac:dyDescent="0.25">
      <c r="C22" s="47" t="s">
        <v>58</v>
      </c>
      <c r="D22" s="24">
        <v>2380</v>
      </c>
      <c r="E22" s="24">
        <v>400</v>
      </c>
      <c r="F22" s="24">
        <v>580</v>
      </c>
      <c r="G22" s="35">
        <v>1.3</v>
      </c>
      <c r="H22" s="96">
        <v>4429</v>
      </c>
    </row>
    <row r="23" spans="3:8" x14ac:dyDescent="0.25">
      <c r="C23" s="47" t="s">
        <v>59</v>
      </c>
      <c r="D23" s="24">
        <v>2380</v>
      </c>
      <c r="E23" s="24">
        <v>500</v>
      </c>
      <c r="F23" s="24">
        <v>580</v>
      </c>
      <c r="G23" s="35">
        <v>1.63</v>
      </c>
      <c r="H23" s="96">
        <v>5562</v>
      </c>
    </row>
    <row r="24" spans="3:8" x14ac:dyDescent="0.25">
      <c r="C24" s="47" t="s">
        <v>60</v>
      </c>
      <c r="D24" s="24">
        <v>2380</v>
      </c>
      <c r="E24" s="24">
        <v>600</v>
      </c>
      <c r="F24" s="24">
        <v>580</v>
      </c>
      <c r="G24" s="35">
        <v>1.96</v>
      </c>
      <c r="H24" s="96">
        <v>6592</v>
      </c>
    </row>
    <row r="25" spans="3:8" ht="18.75" x14ac:dyDescent="0.3">
      <c r="C25" s="124" t="s">
        <v>65</v>
      </c>
      <c r="D25" s="125"/>
      <c r="E25" s="125"/>
      <c r="F25" s="125"/>
      <c r="G25" s="125"/>
      <c r="H25" s="86"/>
    </row>
    <row r="26" spans="3:8" x14ac:dyDescent="0.25">
      <c r="C26" s="47" t="s">
        <v>66</v>
      </c>
      <c r="D26" s="17">
        <v>6000</v>
      </c>
      <c r="E26" s="17">
        <v>300</v>
      </c>
      <c r="F26" s="17">
        <v>300</v>
      </c>
      <c r="G26" s="18">
        <v>1.38</v>
      </c>
      <c r="H26" s="97">
        <v>11845</v>
      </c>
    </row>
    <row r="27" spans="3:8" x14ac:dyDescent="0.25">
      <c r="C27" s="47" t="s">
        <v>237</v>
      </c>
      <c r="D27" s="17">
        <v>7000</v>
      </c>
      <c r="E27" s="17">
        <v>300</v>
      </c>
      <c r="F27" s="17">
        <v>300</v>
      </c>
      <c r="G27" s="18">
        <v>1.57</v>
      </c>
      <c r="H27" s="97">
        <v>15326</v>
      </c>
    </row>
    <row r="28" spans="3:8" x14ac:dyDescent="0.25">
      <c r="C28" s="47" t="s">
        <v>67</v>
      </c>
      <c r="D28" s="17">
        <v>7000</v>
      </c>
      <c r="E28" s="17">
        <v>300</v>
      </c>
      <c r="F28" s="17">
        <v>300</v>
      </c>
      <c r="G28" s="18">
        <v>1.6</v>
      </c>
      <c r="H28" s="97">
        <v>15347</v>
      </c>
    </row>
    <row r="29" spans="3:8" x14ac:dyDescent="0.25">
      <c r="C29" s="47" t="s">
        <v>68</v>
      </c>
      <c r="D29" s="17">
        <v>8000</v>
      </c>
      <c r="E29" s="17">
        <v>300</v>
      </c>
      <c r="F29" s="17">
        <v>300</v>
      </c>
      <c r="G29" s="18">
        <v>1.8</v>
      </c>
      <c r="H29" s="97">
        <v>16995</v>
      </c>
    </row>
    <row r="30" spans="3:8" x14ac:dyDescent="0.25">
      <c r="C30" s="47" t="s">
        <v>362</v>
      </c>
      <c r="D30" s="17">
        <v>8000</v>
      </c>
      <c r="E30" s="17">
        <v>300</v>
      </c>
      <c r="F30" s="17">
        <v>300</v>
      </c>
      <c r="G30" s="18">
        <v>0.72</v>
      </c>
      <c r="H30" s="97">
        <v>15759</v>
      </c>
    </row>
    <row r="31" spans="3:8" x14ac:dyDescent="0.25">
      <c r="C31" s="47" t="s">
        <v>69</v>
      </c>
      <c r="D31" s="17">
        <v>9000</v>
      </c>
      <c r="E31" s="17">
        <v>300</v>
      </c>
      <c r="F31" s="17">
        <v>300</v>
      </c>
      <c r="G31" s="18">
        <v>2.0499999999999998</v>
      </c>
      <c r="H31" s="97">
        <v>19560</v>
      </c>
    </row>
    <row r="32" spans="3:8" x14ac:dyDescent="0.25">
      <c r="C32" s="47" t="s">
        <v>250</v>
      </c>
      <c r="D32" s="17">
        <v>9000</v>
      </c>
      <c r="E32" s="17">
        <v>300</v>
      </c>
      <c r="F32" s="17">
        <v>300</v>
      </c>
      <c r="G32" s="18">
        <v>2.0499999999999998</v>
      </c>
      <c r="H32" s="97">
        <v>19673</v>
      </c>
    </row>
    <row r="33" spans="3:8" x14ac:dyDescent="0.25">
      <c r="C33" s="47" t="s">
        <v>238</v>
      </c>
      <c r="D33" s="17">
        <v>9000</v>
      </c>
      <c r="E33" s="17">
        <v>300</v>
      </c>
      <c r="F33" s="17">
        <v>300</v>
      </c>
      <c r="G33" s="18">
        <v>2.02</v>
      </c>
      <c r="H33" s="18">
        <v>21115</v>
      </c>
    </row>
    <row r="34" spans="3:8" x14ac:dyDescent="0.25">
      <c r="C34" s="47" t="s">
        <v>251</v>
      </c>
      <c r="D34" s="17">
        <v>9000</v>
      </c>
      <c r="E34" s="17">
        <v>300</v>
      </c>
      <c r="F34" s="17">
        <v>300</v>
      </c>
      <c r="G34" s="18">
        <v>2.0499999999999998</v>
      </c>
      <c r="H34" s="97">
        <v>21321</v>
      </c>
    </row>
    <row r="35" spans="3:8" x14ac:dyDescent="0.25">
      <c r="C35" s="47" t="s">
        <v>70</v>
      </c>
      <c r="D35" s="17">
        <v>10000</v>
      </c>
      <c r="E35" s="17">
        <v>300</v>
      </c>
      <c r="F35" s="17">
        <v>300</v>
      </c>
      <c r="G35" s="18">
        <v>2.2799999999999998</v>
      </c>
      <c r="H35" s="97">
        <v>21635</v>
      </c>
    </row>
    <row r="36" spans="3:8" x14ac:dyDescent="0.25">
      <c r="C36" s="47" t="s">
        <v>71</v>
      </c>
      <c r="D36" s="17">
        <v>10000</v>
      </c>
      <c r="E36" s="17">
        <v>300</v>
      </c>
      <c r="F36" s="17">
        <v>300</v>
      </c>
      <c r="G36" s="18">
        <v>2.2799999999999998</v>
      </c>
      <c r="H36" s="97">
        <v>21888</v>
      </c>
    </row>
    <row r="37" spans="3:8" x14ac:dyDescent="0.25">
      <c r="C37" s="47" t="s">
        <v>252</v>
      </c>
      <c r="D37" s="17">
        <v>10000</v>
      </c>
      <c r="E37" s="17">
        <v>300</v>
      </c>
      <c r="F37" s="17">
        <v>300</v>
      </c>
      <c r="G37" s="18">
        <v>2.2799999999999998</v>
      </c>
      <c r="H37" s="97">
        <v>23691</v>
      </c>
    </row>
    <row r="38" spans="3:8" x14ac:dyDescent="0.25">
      <c r="C38" s="47" t="s">
        <v>72</v>
      </c>
      <c r="D38" s="17">
        <v>11000</v>
      </c>
      <c r="E38" s="17">
        <v>300</v>
      </c>
      <c r="F38" s="17">
        <v>300</v>
      </c>
      <c r="G38" s="18">
        <v>2.5</v>
      </c>
      <c r="H38" s="97">
        <v>23999</v>
      </c>
    </row>
    <row r="39" spans="3:8" x14ac:dyDescent="0.25">
      <c r="C39" s="47" t="s">
        <v>253</v>
      </c>
      <c r="D39" s="17">
        <v>11000</v>
      </c>
      <c r="E39" s="17">
        <v>300</v>
      </c>
      <c r="F39" s="17">
        <v>300</v>
      </c>
      <c r="G39" s="18">
        <v>2.5</v>
      </c>
      <c r="H39" s="97">
        <v>25871</v>
      </c>
    </row>
    <row r="40" spans="3:8" x14ac:dyDescent="0.25">
      <c r="C40" s="47" t="s">
        <v>73</v>
      </c>
      <c r="D40" s="17">
        <v>12000</v>
      </c>
      <c r="E40" s="17">
        <v>300</v>
      </c>
      <c r="F40" s="17">
        <v>300</v>
      </c>
      <c r="G40" s="18">
        <v>2.73</v>
      </c>
      <c r="H40" s="97">
        <v>26471</v>
      </c>
    </row>
    <row r="41" spans="3:8" x14ac:dyDescent="0.25">
      <c r="C41" s="47" t="s">
        <v>254</v>
      </c>
      <c r="D41" s="17">
        <v>12000</v>
      </c>
      <c r="E41" s="17">
        <v>300</v>
      </c>
      <c r="F41" s="17">
        <v>300</v>
      </c>
      <c r="G41" s="18">
        <v>2.73</v>
      </c>
      <c r="H41" s="18">
        <v>28047</v>
      </c>
    </row>
    <row r="42" spans="3:8" ht="15" hidden="1" customHeight="1" x14ac:dyDescent="0.25">
      <c r="C42" s="107" t="s">
        <v>74</v>
      </c>
      <c r="D42" s="108"/>
      <c r="E42" s="108"/>
      <c r="F42" s="108"/>
      <c r="G42" s="108"/>
      <c r="H42" s="38"/>
    </row>
    <row r="43" spans="3:8" ht="15" hidden="1" customHeight="1" x14ac:dyDescent="0.25">
      <c r="C43" s="48" t="s">
        <v>255</v>
      </c>
      <c r="D43" s="17">
        <v>2980</v>
      </c>
      <c r="E43" s="17">
        <v>1480</v>
      </c>
      <c r="F43" s="17">
        <v>180</v>
      </c>
      <c r="G43" s="18">
        <v>2</v>
      </c>
      <c r="H43" s="18"/>
    </row>
    <row r="44" spans="3:8" ht="15" hidden="1" customHeight="1" x14ac:dyDescent="0.25">
      <c r="C44" s="47" t="s">
        <v>75</v>
      </c>
      <c r="D44" s="17">
        <v>3000</v>
      </c>
      <c r="E44" s="17">
        <v>1200</v>
      </c>
      <c r="F44" s="17">
        <v>180</v>
      </c>
      <c r="G44" s="18">
        <v>1.62</v>
      </c>
      <c r="H44" s="18"/>
    </row>
    <row r="45" spans="3:8" ht="15" hidden="1" customHeight="1" x14ac:dyDescent="0.25">
      <c r="C45" s="47" t="s">
        <v>76</v>
      </c>
      <c r="D45" s="17">
        <v>3000</v>
      </c>
      <c r="E45" s="17">
        <v>1500</v>
      </c>
      <c r="F45" s="17">
        <v>180</v>
      </c>
      <c r="G45" s="18">
        <v>2.0249999999999999</v>
      </c>
      <c r="H45" s="18"/>
    </row>
    <row r="46" spans="3:8" ht="15.6" customHeight="1" x14ac:dyDescent="0.25">
      <c r="C46" s="107" t="s">
        <v>214</v>
      </c>
      <c r="D46" s="108"/>
      <c r="E46" s="108"/>
      <c r="F46" s="108"/>
      <c r="G46" s="108"/>
      <c r="H46" s="38"/>
    </row>
    <row r="47" spans="3:8" ht="15" customHeight="1" x14ac:dyDescent="0.25">
      <c r="C47" s="47" t="s">
        <v>217</v>
      </c>
      <c r="D47" s="17">
        <v>1000</v>
      </c>
      <c r="E47" s="17">
        <v>300</v>
      </c>
      <c r="F47" s="17">
        <v>150</v>
      </c>
      <c r="G47" s="18">
        <v>0.1</v>
      </c>
      <c r="H47" s="97">
        <v>831</v>
      </c>
    </row>
    <row r="48" spans="3:8" ht="15" customHeight="1" x14ac:dyDescent="0.25">
      <c r="C48" s="47" t="s">
        <v>215</v>
      </c>
      <c r="D48" s="17">
        <v>1000</v>
      </c>
      <c r="E48" s="17">
        <v>200</v>
      </c>
      <c r="F48" s="17">
        <v>80</v>
      </c>
      <c r="G48" s="18">
        <v>1.6E-2</v>
      </c>
      <c r="H48" s="97">
        <v>361</v>
      </c>
    </row>
    <row r="49" spans="3:8" x14ac:dyDescent="0.25">
      <c r="C49" s="107" t="s">
        <v>216</v>
      </c>
      <c r="D49" s="108"/>
      <c r="E49" s="108"/>
      <c r="F49" s="108"/>
      <c r="G49" s="108"/>
      <c r="H49" s="38"/>
    </row>
    <row r="50" spans="3:8" x14ac:dyDescent="0.25">
      <c r="C50" s="47" t="s">
        <v>379</v>
      </c>
      <c r="D50" s="17">
        <v>2720</v>
      </c>
      <c r="E50" s="17">
        <v>1200</v>
      </c>
      <c r="F50" s="17">
        <v>254</v>
      </c>
      <c r="G50" s="18">
        <v>1.52</v>
      </c>
      <c r="H50" s="18">
        <v>13751</v>
      </c>
    </row>
    <row r="51" spans="3:8" x14ac:dyDescent="0.25">
      <c r="C51" s="47" t="s">
        <v>380</v>
      </c>
      <c r="D51" s="17">
        <v>3030</v>
      </c>
      <c r="E51" s="17">
        <v>1200</v>
      </c>
      <c r="F51" s="17">
        <v>280</v>
      </c>
      <c r="G51" s="18">
        <v>1.7</v>
      </c>
      <c r="H51" s="18">
        <v>14832</v>
      </c>
    </row>
    <row r="52" spans="3:8" x14ac:dyDescent="0.25">
      <c r="C52" s="47" t="s">
        <v>218</v>
      </c>
      <c r="D52" s="17">
        <v>2780</v>
      </c>
      <c r="E52" s="17">
        <v>1300</v>
      </c>
      <c r="F52" s="17">
        <v>320</v>
      </c>
      <c r="G52" s="18">
        <v>1.1599999999999999</v>
      </c>
      <c r="H52" s="18">
        <v>10784</v>
      </c>
    </row>
    <row r="53" spans="3:8" s="23" customFormat="1" ht="42" customHeight="1" x14ac:dyDescent="0.25">
      <c r="C53" s="15" t="s">
        <v>0</v>
      </c>
      <c r="D53" s="15" t="s">
        <v>61</v>
      </c>
      <c r="E53" s="15" t="s">
        <v>62</v>
      </c>
      <c r="F53" s="15" t="s">
        <v>63</v>
      </c>
      <c r="G53" s="22" t="s">
        <v>64</v>
      </c>
      <c r="H53" s="22" t="s">
        <v>446</v>
      </c>
    </row>
    <row r="54" spans="3:8" x14ac:dyDescent="0.25">
      <c r="C54" s="107" t="s">
        <v>219</v>
      </c>
      <c r="D54" s="108"/>
      <c r="E54" s="108"/>
      <c r="F54" s="108"/>
      <c r="G54" s="108"/>
      <c r="H54" s="38"/>
    </row>
    <row r="55" spans="3:8" x14ac:dyDescent="0.25">
      <c r="C55" s="47" t="s">
        <v>220</v>
      </c>
      <c r="D55" s="17">
        <v>2780</v>
      </c>
      <c r="E55" s="17">
        <v>120</v>
      </c>
      <c r="F55" s="17">
        <v>300</v>
      </c>
      <c r="G55" s="18">
        <v>0.25</v>
      </c>
      <c r="H55" s="18">
        <v>4738</v>
      </c>
    </row>
    <row r="56" spans="3:8" x14ac:dyDescent="0.25">
      <c r="C56" s="47" t="s">
        <v>221</v>
      </c>
      <c r="D56" s="17">
        <v>3180</v>
      </c>
      <c r="E56" s="17">
        <v>120</v>
      </c>
      <c r="F56" s="17">
        <v>400</v>
      </c>
      <c r="G56" s="18">
        <v>0.38</v>
      </c>
      <c r="H56" s="18">
        <v>5253</v>
      </c>
    </row>
    <row r="57" spans="3:8" x14ac:dyDescent="0.25">
      <c r="C57" s="47" t="s">
        <v>222</v>
      </c>
      <c r="D57" s="17">
        <v>3580</v>
      </c>
      <c r="E57" s="17">
        <v>120</v>
      </c>
      <c r="F57" s="17">
        <v>400</v>
      </c>
      <c r="G57" s="18">
        <v>0.43</v>
      </c>
      <c r="H57" s="18">
        <v>6901</v>
      </c>
    </row>
    <row r="58" spans="3:8" x14ac:dyDescent="0.25">
      <c r="C58" s="47" t="s">
        <v>223</v>
      </c>
      <c r="D58" s="17">
        <v>4180</v>
      </c>
      <c r="E58" s="17">
        <v>200</v>
      </c>
      <c r="F58" s="17">
        <v>500</v>
      </c>
      <c r="G58" s="18">
        <v>1.05</v>
      </c>
      <c r="H58" s="18">
        <v>22655</v>
      </c>
    </row>
    <row r="59" spans="3:8" x14ac:dyDescent="0.25">
      <c r="C59" s="47" t="s">
        <v>359</v>
      </c>
      <c r="D59" s="17">
        <v>4780</v>
      </c>
      <c r="E59" s="17">
        <v>200</v>
      </c>
      <c r="F59" s="17">
        <v>500</v>
      </c>
      <c r="G59" s="18">
        <v>1.2</v>
      </c>
      <c r="H59" s="18">
        <v>25261</v>
      </c>
    </row>
    <row r="60" spans="3:8" x14ac:dyDescent="0.25">
      <c r="C60" s="47" t="s">
        <v>224</v>
      </c>
      <c r="D60" s="17">
        <v>5580</v>
      </c>
      <c r="E60" s="17">
        <v>200</v>
      </c>
      <c r="F60" s="17">
        <v>500</v>
      </c>
      <c r="G60" s="18">
        <v>1.37</v>
      </c>
      <c r="H60" s="18">
        <v>28914</v>
      </c>
    </row>
    <row r="61" spans="3:8" x14ac:dyDescent="0.25">
      <c r="C61" s="47" t="s">
        <v>225</v>
      </c>
      <c r="D61" s="17">
        <v>5980</v>
      </c>
      <c r="E61" s="17">
        <v>200</v>
      </c>
      <c r="F61" s="17">
        <v>500</v>
      </c>
      <c r="G61" s="18">
        <v>1.5</v>
      </c>
      <c r="H61" s="18">
        <v>31415</v>
      </c>
    </row>
    <row r="62" spans="3:8" x14ac:dyDescent="0.25">
      <c r="C62" s="107" t="s">
        <v>416</v>
      </c>
      <c r="D62" s="108"/>
      <c r="E62" s="108"/>
      <c r="F62" s="108"/>
      <c r="G62" s="108"/>
      <c r="H62" s="38"/>
    </row>
    <row r="63" spans="3:8" x14ac:dyDescent="0.25">
      <c r="C63" s="29" t="s">
        <v>239</v>
      </c>
      <c r="D63" s="17">
        <v>740</v>
      </c>
      <c r="E63" s="17">
        <v>1480</v>
      </c>
      <c r="F63" s="17">
        <v>160</v>
      </c>
      <c r="G63" s="18">
        <v>0.45</v>
      </c>
      <c r="H63" s="18">
        <v>4933</v>
      </c>
    </row>
    <row r="64" spans="3:8" x14ac:dyDescent="0.25">
      <c r="C64" s="29" t="s">
        <v>240</v>
      </c>
      <c r="D64" s="17">
        <v>1480</v>
      </c>
      <c r="E64" s="17">
        <v>740</v>
      </c>
      <c r="F64" s="17">
        <v>160</v>
      </c>
      <c r="G64" s="18">
        <v>0.44</v>
      </c>
      <c r="H64" s="18">
        <v>5104</v>
      </c>
    </row>
    <row r="65" spans="3:8" x14ac:dyDescent="0.25">
      <c r="C65" s="29" t="s">
        <v>241</v>
      </c>
      <c r="D65" s="17">
        <v>1840</v>
      </c>
      <c r="E65" s="17">
        <v>740</v>
      </c>
      <c r="F65" s="17">
        <v>180</v>
      </c>
      <c r="G65" s="18">
        <v>0.625</v>
      </c>
      <c r="H65" s="18">
        <v>6386</v>
      </c>
    </row>
    <row r="66" spans="3:8" x14ac:dyDescent="0.25">
      <c r="C66" s="29" t="s">
        <v>242</v>
      </c>
      <c r="D66" s="17">
        <v>2160</v>
      </c>
      <c r="E66" s="17">
        <v>740</v>
      </c>
      <c r="F66" s="17">
        <v>250</v>
      </c>
      <c r="G66" s="18">
        <v>1</v>
      </c>
      <c r="H66" s="18">
        <v>10160</v>
      </c>
    </row>
    <row r="67" spans="3:8" x14ac:dyDescent="0.25">
      <c r="C67" s="29" t="s">
        <v>243</v>
      </c>
      <c r="D67" s="17">
        <v>2460</v>
      </c>
      <c r="E67" s="17">
        <v>740</v>
      </c>
      <c r="F67" s="17">
        <v>160</v>
      </c>
      <c r="G67" s="18">
        <v>0.72499999999999998</v>
      </c>
      <c r="H67" s="18">
        <v>7682</v>
      </c>
    </row>
    <row r="68" spans="3:8" x14ac:dyDescent="0.25">
      <c r="C68" s="29" t="s">
        <v>244</v>
      </c>
      <c r="D68" s="17">
        <v>2460</v>
      </c>
      <c r="E68" s="17">
        <v>740</v>
      </c>
      <c r="F68" s="17">
        <v>160</v>
      </c>
      <c r="G68" s="18">
        <v>0.73</v>
      </c>
      <c r="H68" s="18">
        <v>9785</v>
      </c>
    </row>
    <row r="69" spans="3:8" x14ac:dyDescent="0.25">
      <c r="C69" s="29" t="s">
        <v>245</v>
      </c>
      <c r="D69" s="17">
        <v>3380</v>
      </c>
      <c r="E69" s="17">
        <v>740</v>
      </c>
      <c r="F69" s="17">
        <v>250</v>
      </c>
      <c r="G69" s="18">
        <v>1.56</v>
      </c>
      <c r="H69" s="18">
        <v>17165</v>
      </c>
    </row>
    <row r="70" spans="3:8" x14ac:dyDescent="0.25">
      <c r="C70" s="49" t="s">
        <v>246</v>
      </c>
      <c r="D70" s="25">
        <v>3380</v>
      </c>
      <c r="E70" s="25">
        <v>740</v>
      </c>
      <c r="F70" s="25">
        <v>300</v>
      </c>
      <c r="G70" s="36">
        <v>1.88</v>
      </c>
      <c r="H70" s="36">
        <v>20561</v>
      </c>
    </row>
    <row r="71" spans="3:8" x14ac:dyDescent="0.25">
      <c r="C71" s="114" t="s">
        <v>414</v>
      </c>
      <c r="D71" s="115"/>
      <c r="E71" s="115"/>
      <c r="F71" s="115"/>
      <c r="G71" s="116"/>
      <c r="H71" s="85"/>
    </row>
    <row r="72" spans="3:8" x14ac:dyDescent="0.25">
      <c r="C72" s="50" t="s">
        <v>226</v>
      </c>
      <c r="D72" s="26">
        <v>2000</v>
      </c>
      <c r="E72" s="26">
        <v>2300</v>
      </c>
      <c r="F72" s="26">
        <v>180</v>
      </c>
      <c r="G72" s="37">
        <v>1.75</v>
      </c>
      <c r="H72" s="37">
        <v>19785</v>
      </c>
    </row>
    <row r="73" spans="3:8" x14ac:dyDescent="0.25">
      <c r="C73" s="47" t="s">
        <v>227</v>
      </c>
      <c r="D73" s="17">
        <v>1450</v>
      </c>
      <c r="E73" s="17">
        <v>1500</v>
      </c>
      <c r="F73" s="17">
        <v>120</v>
      </c>
      <c r="G73" s="18">
        <v>0.55000000000000004</v>
      </c>
      <c r="H73" s="18">
        <v>8858</v>
      </c>
    </row>
    <row r="74" spans="3:8" x14ac:dyDescent="0.25">
      <c r="C74" s="47" t="s">
        <v>228</v>
      </c>
      <c r="D74" s="17">
        <v>1750</v>
      </c>
      <c r="E74" s="17">
        <v>1500</v>
      </c>
      <c r="F74" s="17">
        <v>160</v>
      </c>
      <c r="G74" s="18">
        <v>0.9</v>
      </c>
      <c r="H74" s="18">
        <v>12360</v>
      </c>
    </row>
    <row r="75" spans="3:8" x14ac:dyDescent="0.25">
      <c r="C75" s="47" t="s">
        <v>229</v>
      </c>
      <c r="D75" s="17">
        <v>2300</v>
      </c>
      <c r="E75" s="17">
        <v>1500</v>
      </c>
      <c r="F75" s="17">
        <v>200</v>
      </c>
      <c r="G75" s="18">
        <v>1.5249999999999999</v>
      </c>
      <c r="H75" s="18">
        <v>17915</v>
      </c>
    </row>
    <row r="76" spans="3:8" x14ac:dyDescent="0.25">
      <c r="C76" s="107" t="s">
        <v>230</v>
      </c>
      <c r="D76" s="108"/>
      <c r="E76" s="108"/>
      <c r="F76" s="108"/>
      <c r="G76" s="108"/>
      <c r="H76" s="38"/>
    </row>
    <row r="77" spans="3:8" x14ac:dyDescent="0.25">
      <c r="C77" s="47" t="s">
        <v>399</v>
      </c>
      <c r="D77" s="17">
        <v>200</v>
      </c>
      <c r="E77" s="17">
        <v>200</v>
      </c>
      <c r="F77" s="17">
        <v>90</v>
      </c>
      <c r="G77" s="18">
        <v>0.01</v>
      </c>
      <c r="H77" s="18">
        <v>270</v>
      </c>
    </row>
    <row r="78" spans="3:8" x14ac:dyDescent="0.25">
      <c r="C78" s="47" t="s">
        <v>400</v>
      </c>
      <c r="D78" s="17">
        <v>200</v>
      </c>
      <c r="E78" s="17">
        <v>300</v>
      </c>
      <c r="F78" s="17">
        <v>90</v>
      </c>
      <c r="G78" s="18">
        <v>1.2999999999999999E-2</v>
      </c>
      <c r="H78" s="18">
        <v>284</v>
      </c>
    </row>
    <row r="79" spans="3:8" x14ac:dyDescent="0.25">
      <c r="C79" s="47" t="s">
        <v>406</v>
      </c>
      <c r="D79" s="17">
        <v>400</v>
      </c>
      <c r="E79" s="17">
        <v>400</v>
      </c>
      <c r="F79" s="17">
        <v>90</v>
      </c>
      <c r="G79" s="18">
        <v>0.04</v>
      </c>
      <c r="H79" s="18">
        <v>656</v>
      </c>
    </row>
    <row r="80" spans="3:8" x14ac:dyDescent="0.25">
      <c r="C80" s="47" t="s">
        <v>407</v>
      </c>
      <c r="D80" s="17">
        <v>500</v>
      </c>
      <c r="E80" s="17">
        <v>500</v>
      </c>
      <c r="F80" s="17">
        <v>140</v>
      </c>
      <c r="G80" s="18">
        <v>0.09</v>
      </c>
      <c r="H80" s="18">
        <v>1203</v>
      </c>
    </row>
    <row r="81" spans="3:8" x14ac:dyDescent="0.25">
      <c r="C81" s="47" t="s">
        <v>408</v>
      </c>
      <c r="D81" s="17">
        <v>550</v>
      </c>
      <c r="E81" s="17">
        <v>650</v>
      </c>
      <c r="F81" s="17">
        <v>140</v>
      </c>
      <c r="G81" s="18">
        <v>0.13</v>
      </c>
      <c r="H81" s="18">
        <v>1799</v>
      </c>
    </row>
    <row r="82" spans="3:8" x14ac:dyDescent="0.25">
      <c r="C82" s="47" t="s">
        <v>409</v>
      </c>
      <c r="D82" s="17">
        <v>650</v>
      </c>
      <c r="E82" s="17">
        <v>750</v>
      </c>
      <c r="F82" s="17">
        <v>140</v>
      </c>
      <c r="G82" s="18">
        <v>0.18</v>
      </c>
      <c r="H82" s="18">
        <v>2791</v>
      </c>
    </row>
    <row r="83" spans="3:8" x14ac:dyDescent="0.25">
      <c r="C83" s="47" t="s">
        <v>410</v>
      </c>
      <c r="D83" s="17">
        <v>750</v>
      </c>
      <c r="E83" s="17">
        <v>850</v>
      </c>
      <c r="F83" s="17">
        <v>140</v>
      </c>
      <c r="G83" s="18">
        <v>0.23</v>
      </c>
      <c r="H83" s="18">
        <v>4421</v>
      </c>
    </row>
    <row r="84" spans="3:8" x14ac:dyDescent="0.25">
      <c r="C84" s="47" t="s">
        <v>411</v>
      </c>
      <c r="D84" s="17">
        <v>850</v>
      </c>
      <c r="E84" s="17">
        <v>1050</v>
      </c>
      <c r="F84" s="17">
        <v>290</v>
      </c>
      <c r="G84" s="18">
        <v>0.65</v>
      </c>
      <c r="H84" s="18">
        <v>7652</v>
      </c>
    </row>
    <row r="85" spans="3:8" x14ac:dyDescent="0.25">
      <c r="C85" s="47" t="s">
        <v>412</v>
      </c>
      <c r="D85" s="17">
        <v>1150</v>
      </c>
      <c r="E85" s="17">
        <v>1350</v>
      </c>
      <c r="F85" s="17">
        <v>290</v>
      </c>
      <c r="G85" s="18">
        <v>1.1299999999999999</v>
      </c>
      <c r="H85" s="18">
        <v>11597</v>
      </c>
    </row>
    <row r="86" spans="3:8" x14ac:dyDescent="0.25">
      <c r="C86" s="47" t="s">
        <v>401</v>
      </c>
      <c r="D86" s="17">
        <v>380</v>
      </c>
      <c r="E86" s="17">
        <v>380</v>
      </c>
      <c r="F86" s="17">
        <v>140</v>
      </c>
      <c r="G86" s="18">
        <v>0.05</v>
      </c>
      <c r="H86" s="98">
        <v>711</v>
      </c>
    </row>
    <row r="87" spans="3:8" x14ac:dyDescent="0.25">
      <c r="C87" s="47" t="s">
        <v>402</v>
      </c>
      <c r="D87" s="17">
        <v>510</v>
      </c>
      <c r="E87" s="17">
        <v>250</v>
      </c>
      <c r="F87" s="17">
        <v>140</v>
      </c>
      <c r="G87" s="18">
        <v>4.4999999999999998E-2</v>
      </c>
      <c r="H87" s="18">
        <v>742</v>
      </c>
    </row>
    <row r="88" spans="3:8" x14ac:dyDescent="0.25">
      <c r="C88" s="47" t="s">
        <v>403</v>
      </c>
      <c r="D88" s="17">
        <v>510</v>
      </c>
      <c r="E88" s="17">
        <v>380</v>
      </c>
      <c r="F88" s="17">
        <v>140</v>
      </c>
      <c r="G88" s="18">
        <v>6.8000000000000005E-2</v>
      </c>
      <c r="H88" s="18">
        <v>1102</v>
      </c>
    </row>
    <row r="89" spans="3:8" x14ac:dyDescent="0.25">
      <c r="C89" s="47" t="s">
        <v>404</v>
      </c>
      <c r="D89" s="17">
        <v>640</v>
      </c>
      <c r="E89" s="17">
        <v>250</v>
      </c>
      <c r="F89" s="17">
        <v>220</v>
      </c>
      <c r="G89" s="18">
        <v>0.09</v>
      </c>
      <c r="H89" s="18">
        <v>1185</v>
      </c>
    </row>
    <row r="90" spans="3:8" x14ac:dyDescent="0.25">
      <c r="C90" s="47" t="s">
        <v>405</v>
      </c>
      <c r="D90" s="17">
        <v>640</v>
      </c>
      <c r="E90" s="17">
        <v>380</v>
      </c>
      <c r="F90" s="17">
        <v>220</v>
      </c>
      <c r="G90" s="18">
        <v>0.13400000000000001</v>
      </c>
      <c r="H90" s="18">
        <v>1310</v>
      </c>
    </row>
    <row r="91" spans="3:8" x14ac:dyDescent="0.25">
      <c r="C91" s="107" t="s">
        <v>415</v>
      </c>
      <c r="D91" s="108"/>
      <c r="E91" s="108"/>
      <c r="F91" s="108"/>
      <c r="G91" s="108"/>
      <c r="H91" s="38"/>
    </row>
    <row r="92" spans="3:8" x14ac:dyDescent="0.25">
      <c r="C92" s="47" t="s">
        <v>231</v>
      </c>
      <c r="D92" s="17">
        <v>800</v>
      </c>
      <c r="E92" s="17">
        <v>600</v>
      </c>
      <c r="F92" s="17">
        <v>80</v>
      </c>
      <c r="G92" s="18">
        <v>9.6000000000000002E-2</v>
      </c>
      <c r="H92" s="18">
        <v>1545</v>
      </c>
    </row>
    <row r="93" spans="3:8" x14ac:dyDescent="0.25">
      <c r="C93" s="47" t="s">
        <v>232</v>
      </c>
      <c r="D93" s="17">
        <v>1100</v>
      </c>
      <c r="E93" s="17">
        <v>900</v>
      </c>
      <c r="F93" s="17">
        <v>80</v>
      </c>
      <c r="G93" s="18">
        <v>0.19800000000000001</v>
      </c>
      <c r="H93" s="18">
        <v>1957</v>
      </c>
    </row>
    <row r="94" spans="3:8" s="23" customFormat="1" ht="64.5" customHeight="1" x14ac:dyDescent="0.25">
      <c r="C94" s="15" t="s">
        <v>0</v>
      </c>
      <c r="D94" s="126"/>
      <c r="E94" s="127"/>
      <c r="F94" s="127"/>
      <c r="G94" s="128"/>
      <c r="H94" s="87" t="s">
        <v>446</v>
      </c>
    </row>
    <row r="95" spans="3:8" x14ac:dyDescent="0.25">
      <c r="C95" s="107" t="s">
        <v>447</v>
      </c>
      <c r="D95" s="108"/>
      <c r="E95" s="108"/>
      <c r="F95" s="108"/>
      <c r="G95" s="108"/>
      <c r="H95" s="38"/>
    </row>
    <row r="96" spans="3:8" x14ac:dyDescent="0.25">
      <c r="C96" s="47" t="s">
        <v>315</v>
      </c>
      <c r="D96" s="110"/>
      <c r="E96" s="110"/>
      <c r="F96" s="110"/>
      <c r="G96" s="110"/>
      <c r="H96" s="19">
        <v>4738</v>
      </c>
    </row>
    <row r="97" spans="3:8" x14ac:dyDescent="0.25">
      <c r="C97" s="47" t="s">
        <v>316</v>
      </c>
      <c r="D97" s="110"/>
      <c r="E97" s="110"/>
      <c r="F97" s="110"/>
      <c r="G97" s="110"/>
      <c r="H97" s="19">
        <v>9064</v>
      </c>
    </row>
    <row r="98" spans="3:8" x14ac:dyDescent="0.25">
      <c r="C98" s="47" t="s">
        <v>317</v>
      </c>
      <c r="D98" s="110"/>
      <c r="E98" s="110"/>
      <c r="F98" s="110"/>
      <c r="G98" s="110"/>
      <c r="H98" s="19">
        <v>16995</v>
      </c>
    </row>
    <row r="99" spans="3:8" x14ac:dyDescent="0.25">
      <c r="C99" s="47" t="s">
        <v>318</v>
      </c>
      <c r="D99" s="110"/>
      <c r="E99" s="110"/>
      <c r="F99" s="110"/>
      <c r="G99" s="110"/>
      <c r="H99" s="19">
        <v>4717</v>
      </c>
    </row>
    <row r="100" spans="3:8" x14ac:dyDescent="0.25">
      <c r="C100" s="47" t="s">
        <v>319</v>
      </c>
      <c r="D100" s="110"/>
      <c r="E100" s="110"/>
      <c r="F100" s="110"/>
      <c r="G100" s="110"/>
      <c r="H100" s="19">
        <v>9043</v>
      </c>
    </row>
    <row r="101" spans="3:8" x14ac:dyDescent="0.25">
      <c r="C101" s="47" t="s">
        <v>320</v>
      </c>
      <c r="D101" s="110"/>
      <c r="E101" s="110"/>
      <c r="F101" s="110"/>
      <c r="G101" s="110"/>
      <c r="H101" s="19">
        <v>16974</v>
      </c>
    </row>
    <row r="102" spans="3:8" x14ac:dyDescent="0.25">
      <c r="C102" s="110" t="s">
        <v>321</v>
      </c>
      <c r="D102" s="110"/>
      <c r="E102" s="110"/>
      <c r="F102" s="110"/>
      <c r="G102" s="110"/>
      <c r="H102" s="19"/>
    </row>
    <row r="103" spans="3:8" x14ac:dyDescent="0.25">
      <c r="C103" s="47" t="s">
        <v>322</v>
      </c>
      <c r="D103" s="110"/>
      <c r="E103" s="110"/>
      <c r="F103" s="110"/>
      <c r="G103" s="110"/>
      <c r="H103" s="19">
        <v>2781</v>
      </c>
    </row>
    <row r="104" spans="3:8" x14ac:dyDescent="0.25">
      <c r="C104" s="47" t="s">
        <v>323</v>
      </c>
      <c r="D104" s="110"/>
      <c r="E104" s="110"/>
      <c r="F104" s="110"/>
      <c r="G104" s="110"/>
      <c r="H104" s="19">
        <v>7725</v>
      </c>
    </row>
    <row r="105" spans="3:8" x14ac:dyDescent="0.25">
      <c r="C105" s="47" t="s">
        <v>332</v>
      </c>
      <c r="D105" s="110"/>
      <c r="E105" s="110"/>
      <c r="F105" s="110"/>
      <c r="G105" s="110"/>
      <c r="H105" s="19">
        <v>8034</v>
      </c>
    </row>
    <row r="106" spans="3:8" x14ac:dyDescent="0.25">
      <c r="C106" s="47" t="s">
        <v>324</v>
      </c>
      <c r="D106" s="110"/>
      <c r="E106" s="110"/>
      <c r="F106" s="110"/>
      <c r="G106" s="110"/>
      <c r="H106" s="19">
        <v>13390</v>
      </c>
    </row>
    <row r="107" spans="3:8" x14ac:dyDescent="0.25">
      <c r="C107" s="47" t="s">
        <v>325</v>
      </c>
      <c r="D107" s="110"/>
      <c r="E107" s="110"/>
      <c r="F107" s="110"/>
      <c r="G107" s="110"/>
      <c r="H107" s="19">
        <v>3217</v>
      </c>
    </row>
    <row r="108" spans="3:8" x14ac:dyDescent="0.25">
      <c r="C108" s="47" t="s">
        <v>333</v>
      </c>
      <c r="D108" s="110"/>
      <c r="E108" s="110"/>
      <c r="F108" s="110"/>
      <c r="G108" s="110"/>
      <c r="H108" s="19">
        <v>4904</v>
      </c>
    </row>
    <row r="109" spans="3:8" x14ac:dyDescent="0.25">
      <c r="C109" s="47" t="s">
        <v>326</v>
      </c>
      <c r="D109" s="110"/>
      <c r="E109" s="110"/>
      <c r="F109" s="110"/>
      <c r="G109" s="110"/>
      <c r="H109" s="19">
        <v>4419</v>
      </c>
    </row>
    <row r="110" spans="3:8" x14ac:dyDescent="0.25">
      <c r="C110" s="47" t="s">
        <v>327</v>
      </c>
      <c r="D110" s="110"/>
      <c r="E110" s="110"/>
      <c r="F110" s="110"/>
      <c r="G110" s="110"/>
      <c r="H110" s="19">
        <v>7902</v>
      </c>
    </row>
    <row r="111" spans="3:8" x14ac:dyDescent="0.25">
      <c r="C111" s="47" t="s">
        <v>328</v>
      </c>
      <c r="D111" s="110"/>
      <c r="E111" s="110"/>
      <c r="F111" s="110"/>
      <c r="G111" s="110"/>
      <c r="H111" s="19">
        <v>8023</v>
      </c>
    </row>
    <row r="112" spans="3:8" x14ac:dyDescent="0.25">
      <c r="C112" s="47" t="s">
        <v>368</v>
      </c>
      <c r="D112" s="110"/>
      <c r="E112" s="110"/>
      <c r="F112" s="110"/>
      <c r="G112" s="110"/>
      <c r="H112" s="19">
        <v>7590</v>
      </c>
    </row>
    <row r="113" spans="3:8" x14ac:dyDescent="0.25">
      <c r="C113" s="47" t="s">
        <v>369</v>
      </c>
      <c r="D113" s="110"/>
      <c r="E113" s="110"/>
      <c r="F113" s="110"/>
      <c r="G113" s="110"/>
      <c r="H113" s="19">
        <v>7877</v>
      </c>
    </row>
    <row r="114" spans="3:8" x14ac:dyDescent="0.25">
      <c r="C114" s="47" t="s">
        <v>381</v>
      </c>
      <c r="D114" s="107"/>
      <c r="E114" s="108"/>
      <c r="F114" s="108"/>
      <c r="G114" s="109"/>
      <c r="H114" s="51">
        <v>7722</v>
      </c>
    </row>
    <row r="115" spans="3:8" x14ac:dyDescent="0.25">
      <c r="C115" s="47" t="s">
        <v>382</v>
      </c>
      <c r="D115" s="107"/>
      <c r="E115" s="108"/>
      <c r="F115" s="108"/>
      <c r="G115" s="109"/>
      <c r="H115" s="51">
        <v>8095</v>
      </c>
    </row>
    <row r="116" spans="3:8" x14ac:dyDescent="0.25">
      <c r="C116" s="47" t="s">
        <v>370</v>
      </c>
      <c r="D116" s="110"/>
      <c r="E116" s="110"/>
      <c r="F116" s="110"/>
      <c r="G116" s="110"/>
      <c r="H116" s="19">
        <v>12464</v>
      </c>
    </row>
    <row r="117" spans="3:8" x14ac:dyDescent="0.25">
      <c r="C117" s="47" t="s">
        <v>371</v>
      </c>
      <c r="D117" s="110"/>
      <c r="E117" s="110"/>
      <c r="F117" s="110"/>
      <c r="G117" s="110"/>
      <c r="H117" s="19">
        <v>15607</v>
      </c>
    </row>
    <row r="118" spans="3:8" x14ac:dyDescent="0.25">
      <c r="C118" s="47" t="s">
        <v>372</v>
      </c>
      <c r="D118" s="110"/>
      <c r="E118" s="110"/>
      <c r="F118" s="110"/>
      <c r="G118" s="110"/>
      <c r="H118" s="19">
        <v>13474</v>
      </c>
    </row>
    <row r="119" spans="3:8" x14ac:dyDescent="0.25">
      <c r="C119" s="47" t="s">
        <v>373</v>
      </c>
      <c r="D119" s="110"/>
      <c r="E119" s="110"/>
      <c r="F119" s="110"/>
      <c r="G119" s="110"/>
      <c r="H119" s="19">
        <v>16326</v>
      </c>
    </row>
    <row r="120" spans="3:8" x14ac:dyDescent="0.25">
      <c r="C120" s="110" t="s">
        <v>287</v>
      </c>
      <c r="D120" s="110"/>
      <c r="E120" s="110"/>
      <c r="F120" s="110"/>
      <c r="G120" s="110"/>
      <c r="H120" s="19"/>
    </row>
    <row r="121" spans="3:8" x14ac:dyDescent="0.25">
      <c r="C121" s="47" t="s">
        <v>281</v>
      </c>
      <c r="D121" s="110"/>
      <c r="E121" s="110"/>
      <c r="F121" s="110"/>
      <c r="G121" s="110"/>
      <c r="H121" s="19">
        <v>2913</v>
      </c>
    </row>
    <row r="122" spans="3:8" x14ac:dyDescent="0.25">
      <c r="C122" s="47" t="s">
        <v>282</v>
      </c>
      <c r="D122" s="110"/>
      <c r="E122" s="110"/>
      <c r="F122" s="110"/>
      <c r="G122" s="110"/>
      <c r="H122" s="19">
        <v>3451</v>
      </c>
    </row>
    <row r="123" spans="3:8" x14ac:dyDescent="0.25">
      <c r="C123" s="47" t="s">
        <v>283</v>
      </c>
      <c r="D123" s="110"/>
      <c r="E123" s="110"/>
      <c r="F123" s="110"/>
      <c r="G123" s="110"/>
      <c r="H123" s="19">
        <v>4429</v>
      </c>
    </row>
    <row r="124" spans="3:8" x14ac:dyDescent="0.25">
      <c r="C124" s="47" t="s">
        <v>284</v>
      </c>
      <c r="D124" s="110"/>
      <c r="E124" s="110"/>
      <c r="F124" s="110"/>
      <c r="G124" s="110"/>
      <c r="H124" s="19">
        <v>3400</v>
      </c>
    </row>
    <row r="125" spans="3:8" x14ac:dyDescent="0.25">
      <c r="C125" s="47" t="s">
        <v>285</v>
      </c>
      <c r="D125" s="110"/>
      <c r="E125" s="110"/>
      <c r="F125" s="110"/>
      <c r="G125" s="110"/>
      <c r="H125" s="19">
        <v>4635</v>
      </c>
    </row>
    <row r="126" spans="3:8" x14ac:dyDescent="0.25">
      <c r="C126" s="47" t="s">
        <v>286</v>
      </c>
      <c r="D126" s="110"/>
      <c r="E126" s="110"/>
      <c r="F126" s="110"/>
      <c r="G126" s="110"/>
      <c r="H126" s="19">
        <v>6695</v>
      </c>
    </row>
    <row r="127" spans="3:8" ht="15" customHeight="1" x14ac:dyDescent="0.25">
      <c r="C127" s="110" t="s">
        <v>329</v>
      </c>
      <c r="D127" s="110"/>
      <c r="E127" s="110"/>
      <c r="F127" s="110"/>
      <c r="G127" s="110"/>
      <c r="H127" s="19"/>
    </row>
    <row r="128" spans="3:8" x14ac:dyDescent="0.25">
      <c r="C128" s="47" t="s">
        <v>330</v>
      </c>
      <c r="D128" s="110"/>
      <c r="E128" s="110"/>
      <c r="F128" s="110"/>
      <c r="G128" s="110"/>
      <c r="H128" s="19">
        <v>985</v>
      </c>
    </row>
    <row r="129" spans="3:8" x14ac:dyDescent="0.25">
      <c r="C129" s="47" t="s">
        <v>331</v>
      </c>
      <c r="D129" s="110"/>
      <c r="E129" s="110"/>
      <c r="F129" s="110"/>
      <c r="G129" s="110"/>
      <c r="H129" s="19">
        <v>974</v>
      </c>
    </row>
  </sheetData>
  <mergeCells count="46">
    <mergeCell ref="D96:G96"/>
    <mergeCell ref="C3:G3"/>
    <mergeCell ref="C25:G25"/>
    <mergeCell ref="C42:G42"/>
    <mergeCell ref="C46:G46"/>
    <mergeCell ref="C49:G49"/>
    <mergeCell ref="C62:G62"/>
    <mergeCell ref="C71:G71"/>
    <mergeCell ref="C76:G76"/>
    <mergeCell ref="C91:G91"/>
    <mergeCell ref="C54:G54"/>
    <mergeCell ref="D94:G94"/>
    <mergeCell ref="C95:G95"/>
    <mergeCell ref="D108:G108"/>
    <mergeCell ref="D97:G97"/>
    <mergeCell ref="D98:G98"/>
    <mergeCell ref="D99:G99"/>
    <mergeCell ref="D100:G100"/>
    <mergeCell ref="D101:G101"/>
    <mergeCell ref="C102:G102"/>
    <mergeCell ref="D103:G103"/>
    <mergeCell ref="D104:G104"/>
    <mergeCell ref="D105:G105"/>
    <mergeCell ref="D106:G106"/>
    <mergeCell ref="D107:G107"/>
    <mergeCell ref="C120:G120"/>
    <mergeCell ref="D109:G109"/>
    <mergeCell ref="D110:G110"/>
    <mergeCell ref="D111:G111"/>
    <mergeCell ref="D112:G112"/>
    <mergeCell ref="D113:G113"/>
    <mergeCell ref="D114:G114"/>
    <mergeCell ref="D115:G115"/>
    <mergeCell ref="D116:G116"/>
    <mergeCell ref="D117:G117"/>
    <mergeCell ref="D118:G118"/>
    <mergeCell ref="D119:G119"/>
    <mergeCell ref="C127:G127"/>
    <mergeCell ref="D128:G128"/>
    <mergeCell ref="D129:G129"/>
    <mergeCell ref="D121:G121"/>
    <mergeCell ref="D122:G122"/>
    <mergeCell ref="D123:G123"/>
    <mergeCell ref="D124:G124"/>
    <mergeCell ref="D125:G125"/>
    <mergeCell ref="D126:G126"/>
  </mergeCells>
  <pageMargins left="0.59055118110236227" right="0.19685039370078741" top="0.47244094488188981" bottom="0.47244094488188981" header="0.31496062992125984" footer="0.31496062992125984"/>
  <pageSetup paperSize="9" fitToHeight="0" orientation="portrait" r:id="rId1"/>
  <rowBreaks count="2" manualBreakCount="2">
    <brk id="52" min="2" max="12" man="1"/>
    <brk id="93" min="2" max="12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10">
    <tabColor rgb="FFFFFF00"/>
    <pageSetUpPr fitToPage="1"/>
  </sheetPr>
  <dimension ref="A1:H64"/>
  <sheetViews>
    <sheetView tabSelected="1" view="pageBreakPreview" topLeftCell="A19" zoomScaleNormal="100" zoomScaleSheetLayoutView="100" workbookViewId="0">
      <selection activeCell="L13" sqref="L13"/>
    </sheetView>
  </sheetViews>
  <sheetFormatPr defaultRowHeight="15.75" x14ac:dyDescent="0.25"/>
  <cols>
    <col min="1" max="1" width="22.5703125" style="27" customWidth="1"/>
    <col min="2" max="2" width="12.42578125" style="27" customWidth="1"/>
    <col min="3" max="3" width="14" style="27" customWidth="1"/>
    <col min="4" max="4" width="11.42578125" style="27" customWidth="1"/>
    <col min="5" max="5" width="15.85546875" style="27" customWidth="1"/>
    <col min="6" max="6" width="11.5703125" style="27" customWidth="1"/>
    <col min="7" max="7" width="12.42578125" style="27" customWidth="1"/>
    <col min="8" max="8" width="12.42578125" style="21" customWidth="1"/>
  </cols>
  <sheetData>
    <row r="1" spans="1:8" ht="21.75" customHeight="1" x14ac:dyDescent="0.25">
      <c r="C1" s="27" t="s">
        <v>430</v>
      </c>
    </row>
    <row r="2" spans="1:8" s="7" customFormat="1" ht="60" customHeight="1" x14ac:dyDescent="0.25">
      <c r="A2" s="52" t="s">
        <v>0</v>
      </c>
      <c r="B2" s="52" t="s">
        <v>445</v>
      </c>
      <c r="C2" s="52" t="s">
        <v>444</v>
      </c>
      <c r="D2" s="52" t="s">
        <v>443</v>
      </c>
      <c r="E2" s="15" t="s">
        <v>413</v>
      </c>
      <c r="F2" s="15" t="s">
        <v>41</v>
      </c>
      <c r="G2" s="52" t="s">
        <v>442</v>
      </c>
      <c r="H2" s="53" t="s">
        <v>446</v>
      </c>
    </row>
    <row r="3" spans="1:8" x14ac:dyDescent="0.25">
      <c r="A3" s="110" t="s">
        <v>13</v>
      </c>
      <c r="B3" s="110"/>
      <c r="C3" s="110"/>
      <c r="D3" s="110"/>
      <c r="E3" s="110"/>
      <c r="F3" s="110"/>
      <c r="G3" s="110"/>
      <c r="H3" s="100"/>
    </row>
    <row r="4" spans="1:8" x14ac:dyDescent="0.25">
      <c r="A4" s="28" t="s">
        <v>374</v>
      </c>
      <c r="B4" s="17">
        <v>1030</v>
      </c>
      <c r="C4" s="17">
        <v>120</v>
      </c>
      <c r="D4" s="17">
        <v>65</v>
      </c>
      <c r="E4" s="17">
        <v>100</v>
      </c>
      <c r="F4" s="17">
        <v>90</v>
      </c>
      <c r="G4" s="17">
        <v>20</v>
      </c>
      <c r="H4" s="18">
        <v>258</v>
      </c>
    </row>
    <row r="5" spans="1:8" ht="15.95" customHeight="1" x14ac:dyDescent="0.25">
      <c r="A5" s="28" t="s">
        <v>1</v>
      </c>
      <c r="B5" s="24">
        <v>1290</v>
      </c>
      <c r="C5" s="24">
        <v>120</v>
      </c>
      <c r="D5" s="24">
        <v>65</v>
      </c>
      <c r="E5" s="24">
        <v>100</v>
      </c>
      <c r="F5" s="24">
        <v>150</v>
      </c>
      <c r="G5" s="24">
        <v>25</v>
      </c>
      <c r="H5" s="35">
        <v>268</v>
      </c>
    </row>
    <row r="6" spans="1:8" ht="15.95" customHeight="1" x14ac:dyDescent="0.25">
      <c r="A6" s="28" t="s">
        <v>2</v>
      </c>
      <c r="B6" s="24">
        <v>1550</v>
      </c>
      <c r="C6" s="24">
        <v>120</v>
      </c>
      <c r="D6" s="24">
        <v>65</v>
      </c>
      <c r="E6" s="24">
        <v>100</v>
      </c>
      <c r="F6" s="24">
        <v>150</v>
      </c>
      <c r="G6" s="24">
        <v>30</v>
      </c>
      <c r="H6" s="35">
        <v>278</v>
      </c>
    </row>
    <row r="7" spans="1:8" ht="15.95" customHeight="1" x14ac:dyDescent="0.25">
      <c r="A7" s="28" t="s">
        <v>3</v>
      </c>
      <c r="B7" s="24">
        <v>1030</v>
      </c>
      <c r="C7" s="24">
        <v>120</v>
      </c>
      <c r="D7" s="24">
        <v>140</v>
      </c>
      <c r="E7" s="24">
        <v>100</v>
      </c>
      <c r="F7" s="24">
        <v>100</v>
      </c>
      <c r="G7" s="24">
        <v>43</v>
      </c>
      <c r="H7" s="35">
        <v>422</v>
      </c>
    </row>
    <row r="8" spans="1:8" ht="15.95" customHeight="1" x14ac:dyDescent="0.25">
      <c r="A8" s="28" t="s">
        <v>4</v>
      </c>
      <c r="B8" s="24">
        <v>1290</v>
      </c>
      <c r="C8" s="24">
        <v>120</v>
      </c>
      <c r="D8" s="24">
        <v>140</v>
      </c>
      <c r="E8" s="24">
        <v>100</v>
      </c>
      <c r="F8" s="24">
        <v>150</v>
      </c>
      <c r="G8" s="24">
        <v>54</v>
      </c>
      <c r="H8" s="35">
        <v>515</v>
      </c>
    </row>
    <row r="9" spans="1:8" ht="15.95" customHeight="1" x14ac:dyDescent="0.25">
      <c r="A9" s="28" t="s">
        <v>5</v>
      </c>
      <c r="B9" s="24">
        <v>1550</v>
      </c>
      <c r="C9" s="24">
        <v>120</v>
      </c>
      <c r="D9" s="24">
        <v>140</v>
      </c>
      <c r="E9" s="24">
        <v>100</v>
      </c>
      <c r="F9" s="24">
        <v>250</v>
      </c>
      <c r="G9" s="24">
        <v>65</v>
      </c>
      <c r="H9" s="35">
        <v>639</v>
      </c>
    </row>
    <row r="10" spans="1:8" ht="15.95" customHeight="1" x14ac:dyDescent="0.25">
      <c r="A10" s="28" t="s">
        <v>6</v>
      </c>
      <c r="B10" s="24">
        <v>1680</v>
      </c>
      <c r="C10" s="24">
        <v>120</v>
      </c>
      <c r="D10" s="24">
        <v>140</v>
      </c>
      <c r="E10" s="24">
        <v>100</v>
      </c>
      <c r="F10" s="24">
        <v>250</v>
      </c>
      <c r="G10" s="24">
        <v>71</v>
      </c>
      <c r="H10" s="35">
        <v>670</v>
      </c>
    </row>
    <row r="11" spans="1:8" ht="15.95" customHeight="1" x14ac:dyDescent="0.25">
      <c r="A11" s="28" t="s">
        <v>7</v>
      </c>
      <c r="B11" s="24">
        <v>1940</v>
      </c>
      <c r="C11" s="24">
        <v>120</v>
      </c>
      <c r="D11" s="24">
        <v>140</v>
      </c>
      <c r="E11" s="24">
        <v>100</v>
      </c>
      <c r="F11" s="24">
        <v>300</v>
      </c>
      <c r="G11" s="24">
        <v>81</v>
      </c>
      <c r="H11" s="35">
        <v>803</v>
      </c>
    </row>
    <row r="12" spans="1:8" ht="15.95" customHeight="1" x14ac:dyDescent="0.25">
      <c r="A12" s="28" t="s">
        <v>8</v>
      </c>
      <c r="B12" s="24">
        <v>2200</v>
      </c>
      <c r="C12" s="24">
        <v>120</v>
      </c>
      <c r="D12" s="24">
        <v>140</v>
      </c>
      <c r="E12" s="24">
        <v>100</v>
      </c>
      <c r="F12" s="24">
        <v>350</v>
      </c>
      <c r="G12" s="24">
        <v>92</v>
      </c>
      <c r="H12" s="35">
        <v>948</v>
      </c>
    </row>
    <row r="13" spans="1:8" ht="15.95" customHeight="1" x14ac:dyDescent="0.25">
      <c r="A13" s="28" t="s">
        <v>9</v>
      </c>
      <c r="B13" s="24">
        <v>2460</v>
      </c>
      <c r="C13" s="24">
        <v>120</v>
      </c>
      <c r="D13" s="24">
        <v>140</v>
      </c>
      <c r="E13" s="24">
        <v>100</v>
      </c>
      <c r="F13" s="24">
        <v>350</v>
      </c>
      <c r="G13" s="24">
        <v>103</v>
      </c>
      <c r="H13" s="35">
        <v>1082</v>
      </c>
    </row>
    <row r="14" spans="1:8" ht="15.95" customHeight="1" x14ac:dyDescent="0.25">
      <c r="A14" s="28" t="s">
        <v>10</v>
      </c>
      <c r="B14" s="24">
        <v>2590</v>
      </c>
      <c r="C14" s="24">
        <v>120</v>
      </c>
      <c r="D14" s="24">
        <v>140</v>
      </c>
      <c r="E14" s="24">
        <v>100</v>
      </c>
      <c r="F14" s="24">
        <v>400</v>
      </c>
      <c r="G14" s="24">
        <v>109</v>
      </c>
      <c r="H14" s="35">
        <v>1185</v>
      </c>
    </row>
    <row r="15" spans="1:8" ht="15.95" customHeight="1" x14ac:dyDescent="0.25">
      <c r="A15" s="28" t="s">
        <v>11</v>
      </c>
      <c r="B15" s="24">
        <v>2850</v>
      </c>
      <c r="C15" s="24">
        <v>120</v>
      </c>
      <c r="D15" s="24">
        <v>140</v>
      </c>
      <c r="E15" s="24">
        <v>100</v>
      </c>
      <c r="F15" s="24">
        <v>400</v>
      </c>
      <c r="G15" s="24">
        <v>120</v>
      </c>
      <c r="H15" s="35">
        <v>1402</v>
      </c>
    </row>
    <row r="16" spans="1:8" ht="15.95" customHeight="1" x14ac:dyDescent="0.25">
      <c r="A16" s="28" t="s">
        <v>12</v>
      </c>
      <c r="B16" s="24">
        <v>2980</v>
      </c>
      <c r="C16" s="24">
        <v>120</v>
      </c>
      <c r="D16" s="24">
        <v>140</v>
      </c>
      <c r="E16" s="24">
        <v>150</v>
      </c>
      <c r="F16" s="24">
        <v>400</v>
      </c>
      <c r="G16" s="24">
        <v>125</v>
      </c>
      <c r="H16" s="35">
        <v>1442</v>
      </c>
    </row>
    <row r="17" spans="1:8" x14ac:dyDescent="0.25">
      <c r="A17" s="107" t="s">
        <v>14</v>
      </c>
      <c r="B17" s="108"/>
      <c r="C17" s="108"/>
      <c r="D17" s="108"/>
      <c r="E17" s="108"/>
      <c r="F17" s="108"/>
      <c r="G17" s="108"/>
      <c r="H17" s="99"/>
    </row>
    <row r="18" spans="1:8" x14ac:dyDescent="0.25">
      <c r="A18" s="28" t="s">
        <v>15</v>
      </c>
      <c r="B18" s="24">
        <v>1810</v>
      </c>
      <c r="C18" s="24">
        <v>120</v>
      </c>
      <c r="D18" s="24">
        <v>220</v>
      </c>
      <c r="E18" s="24">
        <v>170</v>
      </c>
      <c r="F18" s="24">
        <v>800</v>
      </c>
      <c r="G18" s="24">
        <v>119</v>
      </c>
      <c r="H18" s="35">
        <v>1179</v>
      </c>
    </row>
    <row r="19" spans="1:8" x14ac:dyDescent="0.25">
      <c r="A19" s="28" t="s">
        <v>16</v>
      </c>
      <c r="B19" s="24">
        <v>2070</v>
      </c>
      <c r="C19" s="24">
        <v>120</v>
      </c>
      <c r="D19" s="24">
        <v>220</v>
      </c>
      <c r="E19" s="24">
        <v>170</v>
      </c>
      <c r="F19" s="24">
        <v>800</v>
      </c>
      <c r="G19" s="24">
        <v>137</v>
      </c>
      <c r="H19" s="35">
        <v>1339</v>
      </c>
    </row>
    <row r="20" spans="1:8" x14ac:dyDescent="0.25">
      <c r="A20" s="28" t="s">
        <v>17</v>
      </c>
      <c r="B20" s="24">
        <v>2460</v>
      </c>
      <c r="C20" s="24">
        <v>120</v>
      </c>
      <c r="D20" s="24">
        <v>220</v>
      </c>
      <c r="E20" s="24">
        <v>170</v>
      </c>
      <c r="F20" s="24">
        <v>800</v>
      </c>
      <c r="G20" s="24">
        <v>162</v>
      </c>
      <c r="H20" s="35">
        <v>1442</v>
      </c>
    </row>
    <row r="21" spans="1:8" x14ac:dyDescent="0.25">
      <c r="A21" s="28" t="s">
        <v>18</v>
      </c>
      <c r="B21" s="24">
        <v>2720</v>
      </c>
      <c r="C21" s="24">
        <v>120</v>
      </c>
      <c r="D21" s="24">
        <v>220</v>
      </c>
      <c r="E21" s="24">
        <v>170</v>
      </c>
      <c r="F21" s="24">
        <v>800</v>
      </c>
      <c r="G21" s="24">
        <v>180</v>
      </c>
      <c r="H21" s="35">
        <v>1751</v>
      </c>
    </row>
    <row r="22" spans="1:8" x14ac:dyDescent="0.25">
      <c r="A22" s="28" t="s">
        <v>19</v>
      </c>
      <c r="B22" s="24">
        <v>2980</v>
      </c>
      <c r="C22" s="24">
        <v>120</v>
      </c>
      <c r="D22" s="24">
        <v>220</v>
      </c>
      <c r="E22" s="24">
        <v>210</v>
      </c>
      <c r="F22" s="24">
        <v>800</v>
      </c>
      <c r="G22" s="24">
        <v>197</v>
      </c>
      <c r="H22" s="35">
        <v>2034</v>
      </c>
    </row>
    <row r="23" spans="1:8" x14ac:dyDescent="0.25">
      <c r="A23" s="28" t="s">
        <v>20</v>
      </c>
      <c r="B23" s="24">
        <v>3370</v>
      </c>
      <c r="C23" s="24">
        <v>120</v>
      </c>
      <c r="D23" s="24">
        <v>220</v>
      </c>
      <c r="E23" s="24">
        <v>100</v>
      </c>
      <c r="F23" s="24">
        <v>400</v>
      </c>
      <c r="G23" s="24">
        <v>222</v>
      </c>
      <c r="H23" s="35">
        <v>2266</v>
      </c>
    </row>
    <row r="24" spans="1:8" x14ac:dyDescent="0.25">
      <c r="A24" s="28" t="s">
        <v>21</v>
      </c>
      <c r="B24" s="24">
        <v>3630</v>
      </c>
      <c r="C24" s="24">
        <v>120</v>
      </c>
      <c r="D24" s="24">
        <v>220</v>
      </c>
      <c r="E24" s="24">
        <v>100</v>
      </c>
      <c r="F24" s="24">
        <v>400</v>
      </c>
      <c r="G24" s="24">
        <v>240</v>
      </c>
      <c r="H24" s="35">
        <v>2575</v>
      </c>
    </row>
    <row r="25" spans="1:8" x14ac:dyDescent="0.25">
      <c r="A25" s="28" t="s">
        <v>22</v>
      </c>
      <c r="B25" s="24">
        <v>3890</v>
      </c>
      <c r="C25" s="24">
        <v>120</v>
      </c>
      <c r="D25" s="24">
        <v>220</v>
      </c>
      <c r="E25" s="24">
        <v>210</v>
      </c>
      <c r="F25" s="24">
        <v>800</v>
      </c>
      <c r="G25" s="24">
        <v>257</v>
      </c>
      <c r="H25" s="35">
        <v>3255</v>
      </c>
    </row>
    <row r="26" spans="1:8" x14ac:dyDescent="0.25">
      <c r="A26" s="107" t="s">
        <v>23</v>
      </c>
      <c r="B26" s="108"/>
      <c r="C26" s="108"/>
      <c r="D26" s="108"/>
      <c r="E26" s="108"/>
      <c r="F26" s="108"/>
      <c r="G26" s="108"/>
      <c r="H26" s="99"/>
    </row>
    <row r="27" spans="1:8" x14ac:dyDescent="0.25">
      <c r="A27" s="28" t="s">
        <v>24</v>
      </c>
      <c r="B27" s="24">
        <v>1290</v>
      </c>
      <c r="C27" s="24">
        <v>120</v>
      </c>
      <c r="D27" s="24">
        <v>220</v>
      </c>
      <c r="E27" s="24">
        <v>170</v>
      </c>
      <c r="F27" s="24">
        <v>3800</v>
      </c>
      <c r="G27" s="24">
        <v>85</v>
      </c>
      <c r="H27" s="35">
        <v>948</v>
      </c>
    </row>
    <row r="28" spans="1:8" x14ac:dyDescent="0.25">
      <c r="A28" s="28" t="s">
        <v>25</v>
      </c>
      <c r="B28" s="24">
        <v>1550</v>
      </c>
      <c r="C28" s="24">
        <v>120</v>
      </c>
      <c r="D28" s="24">
        <v>220</v>
      </c>
      <c r="E28" s="24">
        <v>170</v>
      </c>
      <c r="F28" s="24">
        <v>3800</v>
      </c>
      <c r="G28" s="24">
        <v>102</v>
      </c>
      <c r="H28" s="35">
        <v>1236</v>
      </c>
    </row>
    <row r="29" spans="1:8" x14ac:dyDescent="0.25">
      <c r="A29" s="28" t="s">
        <v>26</v>
      </c>
      <c r="B29" s="24">
        <v>1810</v>
      </c>
      <c r="C29" s="24">
        <v>120</v>
      </c>
      <c r="D29" s="24">
        <v>220</v>
      </c>
      <c r="E29" s="24">
        <v>200</v>
      </c>
      <c r="F29" s="24">
        <v>3800</v>
      </c>
      <c r="G29" s="24">
        <v>119</v>
      </c>
      <c r="H29" s="35">
        <v>1494</v>
      </c>
    </row>
    <row r="30" spans="1:8" x14ac:dyDescent="0.25">
      <c r="A30" s="28" t="s">
        <v>308</v>
      </c>
      <c r="B30" s="24">
        <v>2070</v>
      </c>
      <c r="C30" s="24">
        <v>120</v>
      </c>
      <c r="D30" s="24">
        <v>220</v>
      </c>
      <c r="E30" s="24">
        <v>200</v>
      </c>
      <c r="F30" s="24">
        <v>3800</v>
      </c>
      <c r="G30" s="24">
        <v>135</v>
      </c>
      <c r="H30" s="35">
        <v>1730</v>
      </c>
    </row>
    <row r="31" spans="1:8" x14ac:dyDescent="0.25">
      <c r="A31" s="107" t="s">
        <v>14</v>
      </c>
      <c r="B31" s="108"/>
      <c r="C31" s="108"/>
      <c r="D31" s="108"/>
      <c r="E31" s="108"/>
      <c r="F31" s="108"/>
      <c r="G31" s="108"/>
      <c r="H31" s="99"/>
    </row>
    <row r="32" spans="1:8" x14ac:dyDescent="0.25">
      <c r="A32" s="28" t="s">
        <v>27</v>
      </c>
      <c r="B32" s="24">
        <v>2980</v>
      </c>
      <c r="C32" s="24">
        <v>120</v>
      </c>
      <c r="D32" s="24">
        <v>290</v>
      </c>
      <c r="E32" s="24">
        <v>100</v>
      </c>
      <c r="F32" s="24">
        <v>400</v>
      </c>
      <c r="G32" s="24">
        <v>259</v>
      </c>
      <c r="H32" s="35">
        <v>2448</v>
      </c>
    </row>
    <row r="33" spans="1:8" x14ac:dyDescent="0.25">
      <c r="A33" s="28" t="s">
        <v>28</v>
      </c>
      <c r="B33" s="24">
        <v>4410</v>
      </c>
      <c r="C33" s="24">
        <v>120</v>
      </c>
      <c r="D33" s="24">
        <v>290</v>
      </c>
      <c r="E33" s="24">
        <v>210</v>
      </c>
      <c r="F33" s="24">
        <v>800</v>
      </c>
      <c r="G33" s="24">
        <v>384</v>
      </c>
      <c r="H33" s="35">
        <v>4429</v>
      </c>
    </row>
    <row r="34" spans="1:8" x14ac:dyDescent="0.25">
      <c r="A34" s="28" t="s">
        <v>29</v>
      </c>
      <c r="B34" s="24">
        <v>4800</v>
      </c>
      <c r="C34" s="24">
        <v>120</v>
      </c>
      <c r="D34" s="24">
        <v>290</v>
      </c>
      <c r="E34" s="24">
        <v>210</v>
      </c>
      <c r="F34" s="24">
        <v>800</v>
      </c>
      <c r="G34" s="24">
        <v>418</v>
      </c>
      <c r="H34" s="35">
        <v>5305</v>
      </c>
    </row>
    <row r="35" spans="1:8" x14ac:dyDescent="0.25">
      <c r="A35" s="28" t="s">
        <v>30</v>
      </c>
      <c r="B35" s="24">
        <v>5960</v>
      </c>
      <c r="C35" s="24">
        <v>120</v>
      </c>
      <c r="D35" s="24">
        <v>290</v>
      </c>
      <c r="E35" s="24">
        <v>250</v>
      </c>
      <c r="F35" s="24">
        <v>800</v>
      </c>
      <c r="G35" s="24">
        <v>519</v>
      </c>
      <c r="H35" s="35">
        <v>9146</v>
      </c>
    </row>
    <row r="36" spans="1:8" x14ac:dyDescent="0.25">
      <c r="A36" s="107" t="s">
        <v>23</v>
      </c>
      <c r="B36" s="108"/>
      <c r="C36" s="108"/>
      <c r="D36" s="108"/>
      <c r="E36" s="108"/>
      <c r="F36" s="108"/>
      <c r="G36" s="108"/>
      <c r="H36" s="99"/>
    </row>
    <row r="37" spans="1:8" x14ac:dyDescent="0.25">
      <c r="A37" s="29" t="s">
        <v>32</v>
      </c>
      <c r="B37" s="24">
        <v>1810</v>
      </c>
      <c r="C37" s="24">
        <v>250</v>
      </c>
      <c r="D37" s="24">
        <v>220</v>
      </c>
      <c r="E37" s="24">
        <v>170</v>
      </c>
      <c r="F37" s="24">
        <v>2800</v>
      </c>
      <c r="G37" s="24">
        <v>250</v>
      </c>
      <c r="H37" s="35">
        <v>2586</v>
      </c>
    </row>
    <row r="38" spans="1:8" x14ac:dyDescent="0.25">
      <c r="A38" s="29" t="s">
        <v>309</v>
      </c>
      <c r="B38" s="24">
        <v>1810</v>
      </c>
      <c r="C38" s="24">
        <v>250</v>
      </c>
      <c r="D38" s="24">
        <v>220</v>
      </c>
      <c r="E38" s="24">
        <v>170</v>
      </c>
      <c r="F38" s="24">
        <v>2800</v>
      </c>
      <c r="G38" s="24">
        <v>250</v>
      </c>
      <c r="H38" s="35">
        <v>3185</v>
      </c>
    </row>
    <row r="39" spans="1:8" x14ac:dyDescent="0.25">
      <c r="A39" s="29" t="s">
        <v>31</v>
      </c>
      <c r="B39" s="24">
        <v>2070</v>
      </c>
      <c r="C39" s="24">
        <v>250</v>
      </c>
      <c r="D39" s="24">
        <v>220</v>
      </c>
      <c r="E39" s="24">
        <v>170</v>
      </c>
      <c r="F39" s="24">
        <v>2800</v>
      </c>
      <c r="G39" s="24">
        <v>285</v>
      </c>
      <c r="H39" s="35">
        <v>3193</v>
      </c>
    </row>
    <row r="40" spans="1:8" x14ac:dyDescent="0.25">
      <c r="A40" s="29" t="s">
        <v>310</v>
      </c>
      <c r="B40" s="24">
        <v>2070</v>
      </c>
      <c r="C40" s="24">
        <v>250</v>
      </c>
      <c r="D40" s="24">
        <v>220</v>
      </c>
      <c r="E40" s="24">
        <v>170</v>
      </c>
      <c r="F40" s="24">
        <v>2800</v>
      </c>
      <c r="G40" s="24">
        <v>285</v>
      </c>
      <c r="H40" s="35">
        <v>3540</v>
      </c>
    </row>
    <row r="41" spans="1:8" x14ac:dyDescent="0.25">
      <c r="A41" s="29" t="s">
        <v>360</v>
      </c>
      <c r="B41" s="24">
        <v>2070</v>
      </c>
      <c r="C41" s="24">
        <v>250</v>
      </c>
      <c r="D41" s="24">
        <v>220</v>
      </c>
      <c r="E41" s="24">
        <v>170</v>
      </c>
      <c r="F41" s="24">
        <v>2800</v>
      </c>
      <c r="G41" s="24">
        <v>285</v>
      </c>
      <c r="H41" s="35">
        <v>3399</v>
      </c>
    </row>
    <row r="42" spans="1:8" x14ac:dyDescent="0.25">
      <c r="A42" s="29" t="s">
        <v>34</v>
      </c>
      <c r="B42" s="24">
        <v>2460</v>
      </c>
      <c r="C42" s="24">
        <v>250</v>
      </c>
      <c r="D42" s="24">
        <v>220</v>
      </c>
      <c r="E42" s="24">
        <v>230</v>
      </c>
      <c r="F42" s="24">
        <v>2800</v>
      </c>
      <c r="G42" s="24">
        <v>338</v>
      </c>
      <c r="H42" s="35">
        <v>3739</v>
      </c>
    </row>
    <row r="43" spans="1:8" x14ac:dyDescent="0.25">
      <c r="A43" s="29" t="s">
        <v>311</v>
      </c>
      <c r="B43" s="24">
        <v>2460</v>
      </c>
      <c r="C43" s="24">
        <v>250</v>
      </c>
      <c r="D43" s="24">
        <v>220</v>
      </c>
      <c r="E43" s="24">
        <v>230</v>
      </c>
      <c r="F43" s="24">
        <v>2800</v>
      </c>
      <c r="G43" s="24">
        <v>338</v>
      </c>
      <c r="H43" s="35">
        <v>4429</v>
      </c>
    </row>
    <row r="44" spans="1:8" x14ac:dyDescent="0.25">
      <c r="A44" s="29" t="s">
        <v>33</v>
      </c>
      <c r="B44" s="24">
        <v>2460</v>
      </c>
      <c r="C44" s="24">
        <v>250</v>
      </c>
      <c r="D44" s="24">
        <v>220</v>
      </c>
      <c r="E44" s="24">
        <v>230</v>
      </c>
      <c r="F44" s="24">
        <v>3800</v>
      </c>
      <c r="G44" s="24">
        <v>338</v>
      </c>
      <c r="H44" s="35">
        <v>3760</v>
      </c>
    </row>
    <row r="45" spans="1:8" x14ac:dyDescent="0.25">
      <c r="A45" s="30" t="s">
        <v>35</v>
      </c>
      <c r="B45" s="31">
        <v>2720</v>
      </c>
      <c r="C45" s="31">
        <v>250</v>
      </c>
      <c r="D45" s="31">
        <v>220</v>
      </c>
      <c r="E45" s="31">
        <v>230</v>
      </c>
      <c r="F45" s="31">
        <v>2800</v>
      </c>
      <c r="G45" s="31">
        <v>375</v>
      </c>
      <c r="H45" s="101">
        <v>4744</v>
      </c>
    </row>
    <row r="46" spans="1:8" x14ac:dyDescent="0.25">
      <c r="A46" s="30" t="s">
        <v>312</v>
      </c>
      <c r="B46" s="31">
        <v>2720</v>
      </c>
      <c r="C46" s="31">
        <v>250</v>
      </c>
      <c r="D46" s="31">
        <v>220</v>
      </c>
      <c r="E46" s="31">
        <v>230</v>
      </c>
      <c r="F46" s="31">
        <v>2800</v>
      </c>
      <c r="G46" s="31">
        <v>375</v>
      </c>
      <c r="H46" s="101">
        <v>5433</v>
      </c>
    </row>
    <row r="47" spans="1:8" x14ac:dyDescent="0.25">
      <c r="A47" s="29" t="s">
        <v>36</v>
      </c>
      <c r="B47" s="24">
        <v>2720</v>
      </c>
      <c r="C47" s="24">
        <v>250</v>
      </c>
      <c r="D47" s="24">
        <v>220</v>
      </c>
      <c r="E47" s="24">
        <v>230</v>
      </c>
      <c r="F47" s="24">
        <v>3800</v>
      </c>
      <c r="G47" s="24">
        <v>375</v>
      </c>
      <c r="H47" s="35">
        <v>5665</v>
      </c>
    </row>
    <row r="48" spans="1:8" x14ac:dyDescent="0.25">
      <c r="A48" s="29" t="s">
        <v>37</v>
      </c>
      <c r="B48" s="24">
        <v>2980</v>
      </c>
      <c r="C48" s="24">
        <v>250</v>
      </c>
      <c r="D48" s="24">
        <v>220</v>
      </c>
      <c r="E48" s="24">
        <v>230</v>
      </c>
      <c r="F48" s="24">
        <v>2800</v>
      </c>
      <c r="G48" s="24">
        <v>410</v>
      </c>
      <c r="H48" s="35">
        <v>5974</v>
      </c>
    </row>
    <row r="49" spans="1:8" x14ac:dyDescent="0.25">
      <c r="A49" s="29" t="s">
        <v>313</v>
      </c>
      <c r="B49" s="24">
        <v>2980</v>
      </c>
      <c r="C49" s="24">
        <v>250</v>
      </c>
      <c r="D49" s="24">
        <v>220</v>
      </c>
      <c r="E49" s="24">
        <v>230</v>
      </c>
      <c r="F49" s="24">
        <v>2800</v>
      </c>
      <c r="G49" s="24">
        <v>410</v>
      </c>
      <c r="H49" s="35">
        <v>7112</v>
      </c>
    </row>
    <row r="50" spans="1:8" x14ac:dyDescent="0.25">
      <c r="A50" s="29" t="s">
        <v>38</v>
      </c>
      <c r="B50" s="24">
        <v>2980</v>
      </c>
      <c r="C50" s="24">
        <v>250</v>
      </c>
      <c r="D50" s="24">
        <v>220</v>
      </c>
      <c r="E50" s="24">
        <v>230</v>
      </c>
      <c r="F50" s="24">
        <v>3800</v>
      </c>
      <c r="G50" s="24">
        <v>410</v>
      </c>
      <c r="H50" s="35">
        <v>6798</v>
      </c>
    </row>
    <row r="51" spans="1:8" x14ac:dyDescent="0.25">
      <c r="A51" s="29" t="s">
        <v>39</v>
      </c>
      <c r="B51" s="24">
        <v>3110</v>
      </c>
      <c r="C51" s="24">
        <v>250</v>
      </c>
      <c r="D51" s="24">
        <v>220</v>
      </c>
      <c r="E51" s="24">
        <v>230</v>
      </c>
      <c r="F51" s="24">
        <v>2800</v>
      </c>
      <c r="G51" s="24">
        <v>428</v>
      </c>
      <c r="H51" s="35">
        <v>6335</v>
      </c>
    </row>
    <row r="52" spans="1:8" x14ac:dyDescent="0.25">
      <c r="A52" s="29" t="s">
        <v>236</v>
      </c>
      <c r="B52" s="24">
        <v>3370</v>
      </c>
      <c r="C52" s="24">
        <v>250</v>
      </c>
      <c r="D52" s="24">
        <v>220</v>
      </c>
      <c r="E52" s="24">
        <v>230</v>
      </c>
      <c r="F52" s="24">
        <v>2000</v>
      </c>
      <c r="G52" s="24">
        <v>463</v>
      </c>
      <c r="H52" s="35">
        <v>6468</v>
      </c>
    </row>
    <row r="53" spans="1:8" x14ac:dyDescent="0.25">
      <c r="A53" s="29" t="s">
        <v>40</v>
      </c>
      <c r="B53" s="24">
        <v>3630</v>
      </c>
      <c r="C53" s="24">
        <v>250</v>
      </c>
      <c r="D53" s="24">
        <v>220</v>
      </c>
      <c r="E53" s="24">
        <v>230</v>
      </c>
      <c r="F53" s="24">
        <v>2000</v>
      </c>
      <c r="G53" s="24">
        <v>500</v>
      </c>
      <c r="H53" s="35">
        <v>8299</v>
      </c>
    </row>
    <row r="54" spans="1:8" x14ac:dyDescent="0.25">
      <c r="A54" s="135" t="s">
        <v>13</v>
      </c>
      <c r="B54" s="136"/>
      <c r="C54" s="136"/>
      <c r="D54" s="136"/>
      <c r="E54" s="136"/>
      <c r="F54" s="136"/>
      <c r="G54" s="136"/>
      <c r="H54" s="102"/>
    </row>
    <row r="55" spans="1:8" x14ac:dyDescent="0.25">
      <c r="A55" s="32" t="s">
        <v>363</v>
      </c>
      <c r="B55" s="33">
        <v>1420</v>
      </c>
      <c r="C55" s="33">
        <v>380</v>
      </c>
      <c r="D55" s="33">
        <v>220</v>
      </c>
      <c r="E55" s="33">
        <v>170</v>
      </c>
      <c r="F55" s="33">
        <v>7200</v>
      </c>
      <c r="G55" s="33">
        <v>297</v>
      </c>
      <c r="H55" s="103">
        <v>3530</v>
      </c>
    </row>
    <row r="56" spans="1:8" x14ac:dyDescent="0.25">
      <c r="A56" s="28" t="s">
        <v>364</v>
      </c>
      <c r="B56" s="24">
        <v>1550</v>
      </c>
      <c r="C56" s="24">
        <v>380</v>
      </c>
      <c r="D56" s="24">
        <v>220</v>
      </c>
      <c r="E56" s="24">
        <v>170</v>
      </c>
      <c r="F56" s="24">
        <v>7200</v>
      </c>
      <c r="G56" s="24">
        <v>325</v>
      </c>
      <c r="H56" s="35">
        <v>3914</v>
      </c>
    </row>
    <row r="57" spans="1:8" x14ac:dyDescent="0.25">
      <c r="A57" s="28" t="s">
        <v>365</v>
      </c>
      <c r="B57" s="24">
        <v>1810</v>
      </c>
      <c r="C57" s="24">
        <v>380</v>
      </c>
      <c r="D57" s="24">
        <v>220</v>
      </c>
      <c r="E57" s="24">
        <v>170</v>
      </c>
      <c r="F57" s="24">
        <v>7200</v>
      </c>
      <c r="G57" s="24">
        <v>378</v>
      </c>
      <c r="H57" s="35">
        <v>4429</v>
      </c>
    </row>
    <row r="58" spans="1:8" x14ac:dyDescent="0.25">
      <c r="A58" s="28" t="s">
        <v>366</v>
      </c>
      <c r="B58" s="24">
        <v>2070</v>
      </c>
      <c r="C58" s="24">
        <v>380</v>
      </c>
      <c r="D58" s="24">
        <v>220</v>
      </c>
      <c r="E58" s="24">
        <v>170</v>
      </c>
      <c r="F58" s="24">
        <v>7200</v>
      </c>
      <c r="G58" s="24">
        <v>433</v>
      </c>
      <c r="H58" s="35">
        <v>5150</v>
      </c>
    </row>
    <row r="59" spans="1:8" x14ac:dyDescent="0.25">
      <c r="A59" s="28" t="s">
        <v>367</v>
      </c>
      <c r="B59" s="24">
        <v>2720</v>
      </c>
      <c r="C59" s="24">
        <v>380</v>
      </c>
      <c r="D59" s="24">
        <v>220</v>
      </c>
      <c r="E59" s="24">
        <v>230</v>
      </c>
      <c r="F59" s="24">
        <v>7200</v>
      </c>
      <c r="G59" s="24">
        <v>560</v>
      </c>
      <c r="H59" s="35">
        <v>8755</v>
      </c>
    </row>
    <row r="60" spans="1:8" x14ac:dyDescent="0.25">
      <c r="A60" s="28" t="s">
        <v>314</v>
      </c>
      <c r="B60" s="17">
        <v>2980</v>
      </c>
      <c r="C60" s="17">
        <v>510</v>
      </c>
      <c r="D60" s="17">
        <v>220</v>
      </c>
      <c r="E60" s="17"/>
      <c r="F60" s="17"/>
      <c r="G60" s="17">
        <v>835</v>
      </c>
      <c r="H60" s="18">
        <v>7218</v>
      </c>
    </row>
    <row r="61" spans="1:8" x14ac:dyDescent="0.25">
      <c r="A61" s="129" t="s">
        <v>336</v>
      </c>
      <c r="B61" s="130"/>
      <c r="C61" s="130"/>
      <c r="D61" s="130"/>
      <c r="E61" s="130"/>
      <c r="F61" s="130"/>
      <c r="G61" s="130"/>
      <c r="H61" s="104"/>
    </row>
    <row r="62" spans="1:8" ht="16.149999999999999" customHeight="1" x14ac:dyDescent="0.25">
      <c r="A62" s="54" t="s">
        <v>357</v>
      </c>
      <c r="B62" s="34"/>
      <c r="C62" s="34"/>
      <c r="D62" s="34"/>
      <c r="E62" s="34"/>
      <c r="F62" s="34"/>
      <c r="G62" s="34"/>
      <c r="H62" s="105"/>
    </row>
    <row r="63" spans="1:8" ht="60" customHeight="1" x14ac:dyDescent="0.25">
      <c r="A63" s="131" t="s">
        <v>441</v>
      </c>
      <c r="B63" s="132"/>
      <c r="C63" s="132"/>
      <c r="D63" s="132"/>
      <c r="E63" s="132"/>
      <c r="F63" s="132"/>
      <c r="G63" s="132"/>
      <c r="H63" s="132"/>
    </row>
    <row r="64" spans="1:8" x14ac:dyDescent="0.25">
      <c r="A64" s="133"/>
      <c r="B64" s="134"/>
      <c r="C64" s="134"/>
      <c r="D64" s="134"/>
      <c r="E64" s="134"/>
      <c r="F64" s="134"/>
      <c r="G64" s="134"/>
      <c r="H64" s="134"/>
    </row>
  </sheetData>
  <mergeCells count="9">
    <mergeCell ref="A61:G61"/>
    <mergeCell ref="A63:H63"/>
    <mergeCell ref="A64:H64"/>
    <mergeCell ref="A3:G3"/>
    <mergeCell ref="A17:G17"/>
    <mergeCell ref="A26:G26"/>
    <mergeCell ref="A31:G31"/>
    <mergeCell ref="A36:G36"/>
    <mergeCell ref="A54:G54"/>
  </mergeCells>
  <pageMargins left="0.59055118110236227" right="0.19685039370078741" top="0" bottom="0" header="0.31496062992125984" footer="0.31496062992125984"/>
  <pageSetup paperSize="9" scale="77" fitToWidth="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5</vt:i4>
      </vt:variant>
    </vt:vector>
  </HeadingPairs>
  <TitlesOfParts>
    <vt:vector size="12" baseType="lpstr">
      <vt:lpstr>пустотка 1500 с НДС </vt:lpstr>
      <vt:lpstr>пустотка 1200 с НДС</vt:lpstr>
      <vt:lpstr>пустотка 1000 с НДС</vt:lpstr>
      <vt:lpstr>Бетон  с НДС 2024 (2)</vt:lpstr>
      <vt:lpstr>Лаборат.услуги08.02.24</vt:lpstr>
      <vt:lpstr>ФБС с НДС</vt:lpstr>
      <vt:lpstr>перемычки с НДС </vt:lpstr>
      <vt:lpstr>'перемычки с НДС '!Область_печати</vt:lpstr>
      <vt:lpstr>'пустотка 1000 с НДС'!Область_печати</vt:lpstr>
      <vt:lpstr>'пустотка 1200 с НДС'!Область_печати</vt:lpstr>
      <vt:lpstr>'пустотка 1500 с НДС '!Область_печати</vt:lpstr>
      <vt:lpstr>'ФБС с НДС'!Область_печати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2024-05-15T07:49:10Z</dcterms:modified>
</cp:coreProperties>
</file>